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filterPrivacy="1" defaultThemeVersion="124226"/>
  <xr:revisionPtr revIDLastSave="0" documentId="13_ncr:1_{3B05E6AE-9BCE-4BCD-AB5B-66D0743DF41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2023 год" sheetId="7" r:id="rId1"/>
    <sheet name="2022 год" sheetId="8" r:id="rId2"/>
  </sheets>
  <definedNames>
    <definedName name="_xlnm.Print_Area" localSheetId="0">'2023 год'!$A$1:$H$104</definedName>
  </definedNames>
  <calcPr calcId="191029"/>
</workbook>
</file>

<file path=xl/calcChain.xml><?xml version="1.0" encoding="utf-8"?>
<calcChain xmlns="http://schemas.openxmlformats.org/spreadsheetml/2006/main">
  <c r="F92" i="7" l="1"/>
  <c r="F93" i="7"/>
  <c r="F94" i="7"/>
  <c r="F65" i="7"/>
  <c r="F62" i="7"/>
  <c r="F61" i="7"/>
  <c r="F60" i="7"/>
  <c r="F66" i="7"/>
  <c r="F63" i="7"/>
  <c r="F64" i="7"/>
  <c r="H251" i="8"/>
  <c r="G251" i="8"/>
  <c r="F251" i="8"/>
  <c r="G250" i="8"/>
  <c r="F250" i="8"/>
  <c r="G249" i="8"/>
  <c r="F249" i="8"/>
  <c r="H248" i="8"/>
  <c r="G248" i="8"/>
  <c r="F248" i="8"/>
  <c r="H247" i="8"/>
  <c r="G247" i="8"/>
  <c r="F247" i="8"/>
  <c r="G246" i="8"/>
  <c r="F246" i="8"/>
  <c r="G245" i="8"/>
  <c r="F245" i="8"/>
  <c r="H244" i="8"/>
  <c r="G244" i="8"/>
  <c r="F244" i="8"/>
  <c r="H243" i="8"/>
  <c r="G243" i="8"/>
  <c r="F243" i="8"/>
  <c r="G242" i="8"/>
  <c r="F242" i="8"/>
  <c r="G241" i="8"/>
  <c r="F241" i="8"/>
  <c r="H240" i="8"/>
  <c r="G240" i="8"/>
  <c r="F240" i="8"/>
  <c r="H239" i="8"/>
  <c r="G239" i="8"/>
  <c r="F239" i="8"/>
  <c r="H238" i="8"/>
  <c r="G238" i="8"/>
  <c r="F238" i="8"/>
  <c r="G237" i="8"/>
  <c r="F237" i="8"/>
  <c r="H236" i="8"/>
  <c r="G236" i="8"/>
  <c r="F236" i="8"/>
  <c r="G235" i="8"/>
  <c r="F235" i="8"/>
  <c r="G234" i="8"/>
  <c r="F234" i="8"/>
  <c r="G233" i="8"/>
  <c r="F233" i="8"/>
  <c r="G232" i="8"/>
  <c r="F232" i="8"/>
  <c r="H231" i="8"/>
  <c r="G231" i="8"/>
  <c r="F231" i="8"/>
  <c r="H230" i="8"/>
  <c r="G230" i="8"/>
  <c r="F230" i="8"/>
  <c r="G229" i="8"/>
  <c r="F229" i="8"/>
  <c r="H228" i="8"/>
  <c r="G228" i="8"/>
  <c r="F228" i="8"/>
  <c r="H227" i="8"/>
  <c r="G227" i="8"/>
  <c r="F227" i="8"/>
  <c r="G226" i="8"/>
  <c r="F226" i="8"/>
  <c r="G225" i="8"/>
  <c r="F225" i="8"/>
  <c r="H224" i="8"/>
  <c r="G224" i="8"/>
  <c r="F224" i="8"/>
  <c r="H223" i="8"/>
  <c r="G223" i="8"/>
  <c r="F223" i="8"/>
  <c r="H222" i="8"/>
  <c r="G222" i="8"/>
  <c r="F222" i="8"/>
  <c r="G221" i="8"/>
  <c r="F221" i="8"/>
  <c r="H220" i="8"/>
  <c r="G220" i="8"/>
  <c r="F220" i="8"/>
  <c r="H219" i="8"/>
  <c r="G219" i="8"/>
  <c r="F219" i="8"/>
  <c r="H218" i="8"/>
  <c r="G218" i="8"/>
  <c r="F218" i="8"/>
  <c r="H217" i="8"/>
  <c r="G217" i="8"/>
  <c r="F217" i="8"/>
  <c r="H216" i="8"/>
  <c r="G216" i="8"/>
  <c r="F216" i="8"/>
  <c r="H215" i="8"/>
  <c r="G215" i="8"/>
  <c r="F215" i="8"/>
  <c r="G214" i="8"/>
  <c r="F214" i="8"/>
  <c r="G213" i="8"/>
  <c r="F213" i="8"/>
  <c r="H212" i="8"/>
  <c r="G212" i="8"/>
  <c r="F212" i="8"/>
  <c r="H211" i="8"/>
  <c r="G211" i="8"/>
  <c r="F211" i="8"/>
  <c r="G210" i="8"/>
  <c r="F210" i="8"/>
  <c r="G209" i="8"/>
  <c r="F209" i="8"/>
  <c r="H208" i="8"/>
  <c r="G208" i="8"/>
  <c r="F208" i="8"/>
  <c r="H207" i="8"/>
  <c r="G207" i="8"/>
  <c r="F207" i="8"/>
  <c r="H206" i="8"/>
  <c r="G206" i="8"/>
  <c r="F206" i="8"/>
  <c r="G205" i="8"/>
  <c r="F205" i="8"/>
  <c r="H204" i="8"/>
  <c r="G204" i="8"/>
  <c r="F204" i="8"/>
  <c r="H203" i="8"/>
  <c r="G203" i="8"/>
  <c r="F203" i="8"/>
  <c r="H202" i="8"/>
  <c r="G202" i="8"/>
  <c r="F202" i="8"/>
  <c r="G201" i="8"/>
  <c r="F201" i="8"/>
  <c r="H200" i="8"/>
  <c r="G200" i="8"/>
  <c r="F200" i="8"/>
  <c r="G199" i="8"/>
  <c r="F199" i="8"/>
  <c r="G198" i="8"/>
  <c r="F198" i="8"/>
  <c r="G197" i="8"/>
  <c r="F197" i="8"/>
  <c r="G196" i="8"/>
  <c r="F196" i="8"/>
  <c r="H195" i="8"/>
  <c r="G195" i="8"/>
  <c r="F195" i="8"/>
  <c r="G194" i="8"/>
  <c r="F194" i="8"/>
  <c r="G193" i="8"/>
  <c r="F193" i="8"/>
  <c r="H192" i="8"/>
  <c r="G192" i="8"/>
  <c r="F192" i="8"/>
  <c r="H191" i="8"/>
  <c r="G191" i="8"/>
  <c r="F191" i="8"/>
  <c r="G190" i="8"/>
  <c r="F190" i="8"/>
  <c r="G189" i="8"/>
  <c r="F189" i="8"/>
  <c r="H188" i="8"/>
  <c r="G188" i="8"/>
  <c r="F188" i="8"/>
  <c r="H187" i="8"/>
  <c r="G187" i="8"/>
  <c r="F187" i="8"/>
  <c r="H186" i="8"/>
  <c r="G186" i="8"/>
  <c r="F186" i="8"/>
  <c r="G185" i="8"/>
  <c r="F185" i="8"/>
  <c r="H184" i="8"/>
  <c r="G184" i="8"/>
  <c r="F184" i="8"/>
  <c r="G183" i="8"/>
  <c r="F183" i="8"/>
  <c r="G182" i="8"/>
  <c r="F182" i="8"/>
  <c r="G181" i="8"/>
  <c r="F181" i="8"/>
  <c r="G180" i="8"/>
  <c r="F180" i="8"/>
  <c r="G179" i="8"/>
  <c r="F179" i="8"/>
  <c r="G178" i="8"/>
  <c r="F178" i="8"/>
  <c r="G177" i="8"/>
  <c r="F177" i="8"/>
  <c r="G176" i="8"/>
  <c r="F176" i="8"/>
  <c r="G175" i="8"/>
  <c r="F175" i="8"/>
  <c r="H174" i="8"/>
  <c r="G174" i="8"/>
  <c r="F174" i="8"/>
  <c r="G173" i="8"/>
  <c r="F173" i="8"/>
  <c r="H172" i="8"/>
  <c r="G172" i="8"/>
  <c r="F172" i="8"/>
  <c r="H171" i="8"/>
  <c r="G171" i="8"/>
  <c r="F171" i="8"/>
  <c r="G170" i="8"/>
  <c r="F170" i="8"/>
  <c r="G169" i="8"/>
  <c r="F169" i="8"/>
  <c r="H168" i="8"/>
  <c r="G168" i="8"/>
  <c r="F168" i="8"/>
  <c r="G167" i="8"/>
  <c r="F167" i="8"/>
  <c r="G166" i="8"/>
  <c r="F166" i="8"/>
  <c r="G165" i="8"/>
  <c r="F165" i="8"/>
  <c r="G164" i="8"/>
  <c r="F164" i="8"/>
  <c r="H163" i="8"/>
  <c r="G163" i="8"/>
  <c r="F163" i="8"/>
  <c r="H162" i="8"/>
  <c r="G162" i="8"/>
  <c r="F162" i="8"/>
  <c r="G161" i="8"/>
  <c r="F161" i="8"/>
  <c r="H160" i="8"/>
  <c r="G160" i="8"/>
  <c r="F160" i="8"/>
  <c r="H159" i="8"/>
  <c r="G159" i="8"/>
  <c r="F159" i="8"/>
  <c r="G158" i="8"/>
  <c r="F158" i="8"/>
  <c r="G157" i="8"/>
  <c r="F157" i="8"/>
  <c r="H156" i="8"/>
  <c r="G156" i="8"/>
  <c r="F156" i="8"/>
  <c r="H155" i="8"/>
  <c r="G155" i="8"/>
  <c r="F155" i="8"/>
  <c r="G154" i="8"/>
  <c r="F154" i="8"/>
  <c r="G153" i="8"/>
  <c r="F153" i="8"/>
  <c r="H152" i="8"/>
  <c r="G152" i="8"/>
  <c r="F152" i="8"/>
  <c r="H151" i="8"/>
  <c r="G151" i="8"/>
  <c r="F151" i="8"/>
  <c r="G150" i="8"/>
  <c r="F150" i="8"/>
  <c r="H149" i="8"/>
  <c r="G149" i="8"/>
  <c r="F149" i="8"/>
  <c r="H148" i="8"/>
  <c r="G148" i="8"/>
  <c r="F148" i="8"/>
  <c r="H147" i="8"/>
  <c r="G147" i="8"/>
  <c r="F147" i="8"/>
  <c r="G146" i="8"/>
  <c r="F146" i="8"/>
  <c r="H145" i="8"/>
  <c r="G145" i="8"/>
  <c r="F145" i="8"/>
  <c r="H144" i="8"/>
  <c r="G144" i="8"/>
  <c r="F144" i="8"/>
  <c r="H143" i="8"/>
  <c r="G143" i="8"/>
  <c r="F143" i="8"/>
  <c r="G142" i="8"/>
  <c r="F142" i="8"/>
  <c r="G141" i="8"/>
  <c r="F141" i="8"/>
  <c r="H140" i="8"/>
  <c r="G140" i="8"/>
  <c r="F140" i="8"/>
  <c r="H139" i="8"/>
  <c r="G139" i="8"/>
  <c r="F139" i="8"/>
  <c r="G138" i="8"/>
  <c r="F138" i="8"/>
  <c r="G137" i="8"/>
  <c r="F137" i="8"/>
  <c r="H136" i="8"/>
  <c r="G136" i="8"/>
  <c r="F136" i="8"/>
  <c r="H135" i="8"/>
  <c r="G135" i="8"/>
  <c r="F135" i="8"/>
  <c r="G134" i="8"/>
  <c r="F134" i="8"/>
  <c r="G133" i="8"/>
  <c r="F133" i="8"/>
  <c r="H132" i="8"/>
  <c r="G132" i="8"/>
  <c r="F132" i="8"/>
  <c r="H131" i="8"/>
  <c r="G131" i="8"/>
  <c r="F131" i="8"/>
  <c r="G130" i="8"/>
  <c r="F130" i="8"/>
  <c r="G129" i="8"/>
  <c r="F129" i="8"/>
  <c r="H128" i="8"/>
  <c r="G128" i="8"/>
  <c r="F128" i="8"/>
  <c r="G127" i="8"/>
  <c r="F127" i="8"/>
  <c r="H126" i="8"/>
  <c r="G126" i="8"/>
  <c r="F126" i="8"/>
  <c r="H125" i="8"/>
  <c r="G125" i="8"/>
  <c r="F125" i="8"/>
  <c r="H124" i="8"/>
  <c r="G124" i="8"/>
  <c r="F124" i="8"/>
  <c r="H123" i="8"/>
  <c r="G123" i="8"/>
  <c r="F123" i="8"/>
  <c r="G122" i="8"/>
  <c r="F122" i="8"/>
  <c r="G121" i="8"/>
  <c r="F121" i="8"/>
  <c r="H120" i="8"/>
  <c r="G120" i="8"/>
  <c r="F120" i="8"/>
  <c r="H119" i="8"/>
  <c r="G119" i="8"/>
  <c r="F119" i="8"/>
  <c r="G118" i="8"/>
  <c r="F118" i="8"/>
  <c r="G117" i="8"/>
  <c r="F117" i="8"/>
  <c r="H116" i="8"/>
  <c r="G116" i="8"/>
  <c r="F116" i="8"/>
  <c r="H115" i="8"/>
  <c r="G115" i="8"/>
  <c r="F115" i="8"/>
  <c r="G114" i="8"/>
  <c r="F114" i="8"/>
  <c r="G113" i="8"/>
  <c r="F113" i="8"/>
  <c r="H112" i="8"/>
  <c r="G112" i="8"/>
  <c r="F112" i="8"/>
  <c r="H111" i="8"/>
  <c r="G111" i="8"/>
  <c r="F111" i="8"/>
  <c r="G110" i="8"/>
  <c r="F110" i="8"/>
  <c r="G109" i="8"/>
  <c r="F109" i="8"/>
  <c r="H108" i="8"/>
  <c r="G108" i="8"/>
  <c r="F108" i="8"/>
  <c r="H107" i="8"/>
  <c r="G107" i="8"/>
  <c r="F107" i="8"/>
  <c r="H106" i="8"/>
  <c r="G106" i="8"/>
  <c r="F106" i="8"/>
  <c r="H105" i="8"/>
  <c r="G105" i="8"/>
  <c r="F105" i="8"/>
  <c r="H104" i="8"/>
  <c r="G104" i="8"/>
  <c r="F104" i="8"/>
  <c r="G103" i="8"/>
  <c r="F103" i="8"/>
  <c r="H102" i="8"/>
  <c r="G102" i="8"/>
  <c r="F102" i="8"/>
  <c r="H101" i="8"/>
  <c r="G101" i="8"/>
  <c r="F101" i="8"/>
  <c r="H100" i="8"/>
  <c r="G100" i="8"/>
  <c r="F100" i="8"/>
  <c r="H99" i="8"/>
  <c r="G99" i="8"/>
  <c r="F99" i="8"/>
  <c r="H98" i="8"/>
  <c r="G98" i="8"/>
  <c r="F98" i="8"/>
  <c r="G97" i="8"/>
  <c r="F97" i="8"/>
  <c r="H96" i="8"/>
  <c r="G96" i="8"/>
  <c r="F96" i="8"/>
  <c r="H95" i="8"/>
  <c r="G95" i="8"/>
  <c r="F95" i="8"/>
  <c r="G94" i="8"/>
  <c r="F94" i="8"/>
  <c r="G93" i="8"/>
  <c r="F93" i="8"/>
  <c r="H92" i="8"/>
  <c r="G92" i="8"/>
  <c r="F92" i="8"/>
  <c r="H91" i="8"/>
  <c r="G91" i="8"/>
  <c r="F91" i="8"/>
  <c r="H90" i="8"/>
  <c r="G90" i="8"/>
  <c r="F90" i="8"/>
  <c r="H89" i="8"/>
  <c r="G89" i="8"/>
  <c r="F89" i="8"/>
  <c r="H88" i="8"/>
  <c r="G88" i="8"/>
  <c r="F88" i="8"/>
  <c r="H87" i="8"/>
  <c r="G87" i="8"/>
  <c r="F87" i="8"/>
  <c r="H86" i="8"/>
  <c r="G86" i="8"/>
  <c r="F86" i="8"/>
  <c r="H85" i="8"/>
  <c r="G85" i="8"/>
  <c r="F85" i="8"/>
  <c r="H84" i="8"/>
  <c r="G84" i="8"/>
  <c r="F84" i="8"/>
  <c r="H83" i="8"/>
  <c r="G83" i="8"/>
  <c r="F83" i="8"/>
  <c r="H82" i="8"/>
  <c r="G82" i="8"/>
  <c r="F82" i="8"/>
  <c r="H81" i="8"/>
  <c r="G81" i="8"/>
  <c r="F81" i="8"/>
  <c r="H80" i="8"/>
  <c r="G80" i="8"/>
  <c r="F80" i="8"/>
  <c r="H79" i="8"/>
  <c r="G79" i="8"/>
  <c r="F79" i="8"/>
  <c r="G78" i="8"/>
  <c r="F78" i="8"/>
  <c r="G77" i="8"/>
  <c r="F77" i="8"/>
  <c r="H76" i="8"/>
  <c r="G76" i="8"/>
  <c r="F76" i="8"/>
  <c r="G75" i="8"/>
  <c r="F75" i="8"/>
  <c r="G74" i="8"/>
  <c r="F74" i="8"/>
  <c r="G73" i="8"/>
  <c r="F73" i="8"/>
  <c r="G72" i="8"/>
  <c r="F72" i="8"/>
  <c r="H71" i="8"/>
  <c r="G71" i="8"/>
  <c r="F71" i="8"/>
  <c r="G70" i="8"/>
  <c r="F70" i="8"/>
  <c r="G69" i="8"/>
  <c r="F69" i="8"/>
  <c r="H68" i="8"/>
  <c r="G68" i="8"/>
  <c r="F68" i="8"/>
  <c r="H67" i="8"/>
  <c r="G67" i="8"/>
  <c r="F67" i="8"/>
  <c r="G66" i="8"/>
  <c r="F66" i="8"/>
  <c r="G65" i="8"/>
  <c r="F65" i="8"/>
  <c r="H64" i="8"/>
  <c r="G64" i="8"/>
  <c r="F64" i="8"/>
  <c r="H63" i="8"/>
  <c r="G63" i="8"/>
  <c r="F63" i="8"/>
  <c r="H62" i="8"/>
  <c r="G62" i="8"/>
  <c r="F62" i="8"/>
  <c r="H61" i="8"/>
  <c r="G61" i="8"/>
  <c r="F61" i="8"/>
  <c r="H60" i="8"/>
  <c r="G60" i="8"/>
  <c r="F60" i="8"/>
  <c r="H59" i="8"/>
  <c r="G59" i="8"/>
  <c r="F59" i="8"/>
  <c r="H58" i="8"/>
  <c r="G58" i="8"/>
  <c r="F58" i="8"/>
  <c r="H57" i="8"/>
  <c r="G57" i="8"/>
  <c r="F57" i="8"/>
  <c r="H56" i="8"/>
  <c r="G56" i="8"/>
  <c r="F56" i="8"/>
  <c r="H55" i="8"/>
  <c r="G55" i="8"/>
  <c r="F55" i="8"/>
  <c r="H54" i="8"/>
  <c r="G54" i="8"/>
  <c r="F54" i="8"/>
  <c r="H53" i="8"/>
  <c r="G53" i="8"/>
  <c r="F53" i="8"/>
  <c r="H52" i="8"/>
  <c r="G52" i="8"/>
  <c r="F52" i="8"/>
  <c r="H51" i="8"/>
  <c r="G51" i="8"/>
  <c r="F51" i="8"/>
  <c r="G50" i="8"/>
  <c r="F50" i="8"/>
  <c r="G49" i="8"/>
  <c r="F49" i="8"/>
  <c r="H48" i="8"/>
  <c r="G48" i="8"/>
  <c r="F48" i="8"/>
  <c r="H47" i="8"/>
  <c r="G47" i="8"/>
  <c r="F47" i="8"/>
  <c r="G46" i="8"/>
  <c r="F46" i="8"/>
  <c r="G45" i="8"/>
  <c r="F45" i="8"/>
  <c r="H44" i="8"/>
  <c r="G44" i="8"/>
  <c r="F44" i="8"/>
  <c r="H43" i="8"/>
  <c r="G43" i="8"/>
  <c r="F43" i="8"/>
  <c r="G42" i="8"/>
  <c r="F42" i="8"/>
  <c r="G41" i="8"/>
  <c r="F41" i="8"/>
  <c r="H40" i="8"/>
  <c r="G40" i="8"/>
  <c r="F40" i="8"/>
  <c r="H39" i="8"/>
  <c r="G39" i="8"/>
  <c r="F39" i="8"/>
  <c r="G38" i="8"/>
  <c r="F38" i="8"/>
  <c r="G37" i="8"/>
  <c r="F37" i="8"/>
  <c r="H36" i="8"/>
  <c r="G36" i="8"/>
  <c r="F36" i="8"/>
  <c r="H35" i="8"/>
  <c r="G35" i="8"/>
  <c r="F35" i="8"/>
  <c r="G34" i="8"/>
  <c r="F34" i="8"/>
  <c r="G33" i="8"/>
  <c r="F33" i="8"/>
  <c r="H32" i="8"/>
  <c r="G32" i="8"/>
  <c r="F32" i="8"/>
  <c r="H31" i="8"/>
  <c r="G31" i="8"/>
  <c r="F31" i="8"/>
  <c r="G30" i="8"/>
  <c r="F30" i="8"/>
  <c r="G29" i="8"/>
  <c r="F29" i="8"/>
  <c r="H28" i="8"/>
  <c r="G28" i="8"/>
  <c r="F28" i="8"/>
  <c r="H27" i="8"/>
  <c r="G27" i="8"/>
  <c r="F27" i="8"/>
  <c r="G26" i="8"/>
  <c r="F26" i="8"/>
  <c r="G25" i="8"/>
  <c r="F25" i="8"/>
  <c r="H24" i="8"/>
  <c r="G24" i="8"/>
  <c r="F24" i="8"/>
  <c r="H23" i="8"/>
  <c r="G23" i="8"/>
  <c r="F23" i="8"/>
  <c r="G22" i="8"/>
  <c r="F22" i="8"/>
  <c r="G21" i="8"/>
  <c r="F21" i="8"/>
  <c r="H20" i="8"/>
  <c r="G20" i="8"/>
  <c r="F20" i="8"/>
  <c r="H19" i="8"/>
  <c r="G19" i="8"/>
  <c r="F19" i="8"/>
  <c r="G18" i="8"/>
  <c r="F18" i="8"/>
  <c r="G17" i="8"/>
  <c r="F17" i="8"/>
  <c r="H16" i="8"/>
  <c r="G16" i="8"/>
  <c r="F16" i="8"/>
  <c r="H15" i="8"/>
  <c r="G15" i="8"/>
  <c r="F15" i="8"/>
  <c r="G14" i="8"/>
  <c r="F14" i="8"/>
  <c r="G13" i="8"/>
  <c r="F13" i="8"/>
  <c r="H12" i="8"/>
  <c r="G12" i="8"/>
  <c r="F12" i="8"/>
  <c r="H11" i="8"/>
  <c r="G11" i="8"/>
  <c r="F11" i="8"/>
  <c r="H10" i="8"/>
  <c r="G10" i="8"/>
  <c r="F10" i="8"/>
  <c r="H9" i="8"/>
  <c r="G9" i="8"/>
  <c r="F9" i="8"/>
  <c r="H8" i="8"/>
  <c r="G8" i="8"/>
  <c r="F8" i="8"/>
  <c r="H40" i="7"/>
  <c r="H41" i="7"/>
  <c r="H42" i="7"/>
  <c r="G40" i="7"/>
  <c r="G41" i="7"/>
  <c r="G42" i="7"/>
  <c r="F40" i="7"/>
  <c r="F41" i="7"/>
  <c r="F42" i="7"/>
  <c r="G39" i="7"/>
  <c r="H39" i="7"/>
  <c r="F39" i="7"/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5" i="7"/>
  <c r="F96" i="7"/>
  <c r="F97" i="7"/>
  <c r="F98" i="7"/>
  <c r="F99" i="7"/>
  <c r="F100" i="7"/>
  <c r="F101" i="7"/>
  <c r="F102" i="7"/>
</calcChain>
</file>

<file path=xl/sharedStrings.xml><?xml version="1.0" encoding="utf-8"?>
<sst xmlns="http://schemas.openxmlformats.org/spreadsheetml/2006/main" count="380" uniqueCount="95">
  <si>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</si>
  <si>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</si>
  <si>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</si>
  <si>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</si>
  <si>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</si>
  <si>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</si>
  <si>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</si>
  <si>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Муниципальная программа "Экономическое развитие города Бузулука" </t>
  </si>
  <si>
    <t xml:space="preserve">Муниципальная программа "Создание комфортной и безопасной экологической  среды  в городе Бузулуке"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</si>
  <si>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</si>
  <si>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</si>
  <si>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Муниципальная программа "Повышение безопасности дорожного движения в городе Бузулуке" </t>
  </si>
  <si>
    <t>Муниципальная программа "Образование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</si>
  <si>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</si>
  <si>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Муниципальная программа "Управление муниципальными финансами города Бузулука"</t>
  </si>
  <si>
    <t>Муниципальная программа "Обеспечение правопорядка на территории города Бузулука"</t>
  </si>
  <si>
    <t>Муниципальная программа «Укрепление межнациональных отношений, профилактика терроризма и экстремизма в городе Бузулуке»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</si>
  <si>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</si>
  <si>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</si>
  <si>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</si>
  <si>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Муниципальная программа "Обеспечение жильем молодых семей в городе Бузулуке" 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</si>
  <si>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</si>
  <si>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</si>
  <si>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</si>
  <si>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</si>
  <si>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</si>
  <si>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</si>
  <si>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>Муниципальная программа «Доступная среда в городе Бузулуке»</t>
  </si>
  <si>
    <t>Муниципальная программа "Укрепление общественного здоровья на территории города Бузулука"</t>
  </si>
  <si>
    <t>Муниципальная программа "Осуществление деятельности в области культуры, спорта и молодежной политики города Бузулука"</t>
  </si>
  <si>
    <t xml:space="preserve">Отчет о финансировании муниципальных программ в МО город Бузулук Оренбургской области                                             </t>
  </si>
  <si>
    <t>Муниципальная программа "Создание системы кадастра недвижимости и управления земельно-имущественным комплексом на территории города Бузулука"</t>
  </si>
  <si>
    <t>Муниципальная программа "Реализация муниципальной политики города Бузулука"</t>
  </si>
  <si>
    <t xml:space="preserve">Муниципальная программа «Формирование комфортной городской среды в городе Бузулуке»   </t>
  </si>
  <si>
    <t xml:space="preserve">      за  2023 год в сравнении с аналогичным периодом 2022 года</t>
  </si>
  <si>
    <t xml:space="preserve">Отчет о финансировании муниципальных программ в МО город Бузулук Оренбургской области                                          </t>
  </si>
  <si>
    <t>за 2022 год в сравнении с аналогичным периодом 2021 года</t>
  </si>
  <si>
    <t>Сводная бюджетная роспись на 01.01.2022 (Утвержденные бюджетные назначения на 01.01.2022)</t>
  </si>
  <si>
    <t xml:space="preserve">Кассовое исполнение на 01.01.2022
</t>
  </si>
  <si>
    <t>Сводная бюджетная роспись на 01.01.2023 (Утвержденные бюджетные назначения на 01.01.2023)</t>
  </si>
  <si>
    <t xml:space="preserve">Кассовое исполнение на 01.01.2023
</t>
  </si>
  <si>
    <t>Отклонение (план)
гр.4 - гр.2</t>
  </si>
  <si>
    <t>Отклонение (факт)
гр.5 - гр.3</t>
  </si>
  <si>
    <t>% отклонения (факт)
гр.5/ гр.3</t>
  </si>
  <si>
    <t>муниципальный бюджет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</si>
  <si>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</si>
  <si>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</si>
  <si>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</si>
  <si>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</si>
  <si>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Подпрограмма 1 "Культура города Бузулука"</t>
  </si>
  <si>
    <t>Подпрограмма 2  «Спорт и массовая физическая культура в городе Бузулуке"</t>
  </si>
  <si>
    <t>Подпрограмма 3 "Молодежь города Бузулука"</t>
  </si>
  <si>
    <t>Подпрограмма 4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</si>
  <si>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«Укрепление общественного здоровья на территории города Бузулука»</t>
  </si>
  <si>
    <t>-</t>
  </si>
  <si>
    <t>Подпрограмма 1 «Развитие системы образования города Бузулука »</t>
  </si>
  <si>
    <t>Подпрограмма 2 "Осуществление управления в сфере образования на территории города"</t>
  </si>
  <si>
    <t>Подпрограмма 3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Бузулука»</t>
  </si>
  <si>
    <t>Подпрограмма 4 "Организация и осуществление деятельности по опеке и попечительству над несовершеннолетними города Бузулука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</si>
  <si>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</si>
  <si>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</si>
  <si>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</si>
  <si>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</si>
  <si>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>Подпрограмма 5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</si>
  <si>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</si>
  <si>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>Подпрограмма 1  "Создание организационных условий для составления и исполнения бюджета города Бузулука "</t>
  </si>
  <si>
    <t xml:space="preserve">Подпрограмма 2  "Управление муниципальным долгом города Бузулука " </t>
  </si>
  <si>
    <t>Муниципальная программа «Реализация муниципальной политики города Бузулука»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</si>
  <si>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</si>
  <si>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</si>
  <si>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</si>
  <si>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Подпрограмма 1 "Организация  деятельности по формированию  благоприятного инвестиционного климата города Бузулука" </t>
  </si>
  <si>
    <t xml:space="preserve">Подпрограмма 2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</si>
  <si>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 "Развитие и поддержка малого и среднего предпринимательства в городе Бузулуке" </t>
  </si>
  <si>
    <t>Отдельное мероприятие "Тарифное регулирование"</t>
  </si>
  <si>
    <t>Муниципальная программа «Улучшение условий и охраны труда в городе Бузулуке»</t>
  </si>
  <si>
    <t>Подпрограмма 1 «Реализация национальной политики в городе Бузулуке»</t>
  </si>
  <si>
    <t>Подпрограмма 2 «Профилактика терроризма и экстремизма в городе Бузулуке»</t>
  </si>
  <si>
    <t xml:space="preserve">Подпрограмма 1 «Обеспечение санитарного содержания территории города Бузулука» </t>
  </si>
  <si>
    <t xml:space="preserve">Подпрограмма 2 «Оздоровление экологической обстановки города Бузулука» </t>
  </si>
  <si>
    <t xml:space="preserve">Муниципальная программа «Формирование современной городской среды в городе Бузулуке»   </t>
  </si>
  <si>
    <t xml:space="preserve">Подпрограмма  1 «Подготовка документов для проектно-изыскательских работ» </t>
  </si>
  <si>
    <t xml:space="preserve">Подпрограмма  2  «Строительство,  модернизация, техническое перевооружение  и капитальный ремонт объектов коммунальной инфраструктуры в городе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</si>
  <si>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</si>
  <si>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и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</si>
  <si>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</si>
  <si>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</si>
  <si>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>Подпрограмма 7 «Переселение граждан из аварийного жилищного фонда,  изъятие нежилого фонда, расположенного в многоквартирных домах,  признанных аварийными и подлежащими сносу, cнос аварийного жилищного (нежилого) фонда, самовольных построек и перенос движимого  
имущества в городе Бузулуке»</t>
  </si>
  <si>
    <t>Исп. Е.А. Павлова 3-52-43</t>
  </si>
  <si>
    <t>Муниципальная программа "Повышение эффективности управления муниципальной собственностью в городе Бузулуке"</t>
  </si>
  <si>
    <t>Муниципальная программа "Образование города Бузулука"</t>
  </si>
  <si>
    <t>Сводная бюджетная роспись на 31.12.2022 (Утвержденные бюджетные назначения на 31.12.2022)</t>
  </si>
  <si>
    <t xml:space="preserve">Кассовое исполнение на 31.12.2022
</t>
  </si>
  <si>
    <t>Сводная бюджетная роспись на 31.12.2023 (Утвержденные бюджетные назначения на 31.12.2023)</t>
  </si>
  <si>
    <t xml:space="preserve">Кассовое исполнение на 31.12.2023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</si>
</sst>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₽&quot;###,##0.00"/>
    <numFmt numFmtId="166" formatCode="000"/>
  </numFmts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8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0" fillId="0" borderId="0"/>
    <xf numFmtId="0" fontId="8" fillId="0" borderId="0"/>
    <xf numFmtId="0" fontId="11" fillId="0" borderId="0"/>
  </cellStyleXfs>
  <cellXfs count="82">
    <xf numFmtId="0" fontId="0" fillId="0" borderId="0" xfId="0"/>
    <xf numFmtId="0" fontId="4" fillId="0" borderId="0" xfId="0" applyFont="1"/>
    <xf numFmtId="164" fontId="4" fillId="0" borderId="0" xfId="0" applyNumberFormat="1" applyFont="1"/>
    <xf numFmtId="164" fontId="0" fillId="0" borderId="0" xfId="0" applyNumberFormat="1"/>
    <xf numFmtId="0" fontId="6" fillId="0" borderId="0" xfId="0" applyFont="1"/>
    <xf numFmtId="0" fontId="7" fillId="0" borderId="0" xfId="0" applyFont="1" applyAlignment="1">
      <alignment horizontal="justify" vertical="center"/>
    </xf>
    <xf numFmtId="0" fontId="5" fillId="0" borderId="0" xfId="1" applyFont="1"/>
    <xf numFmtId="0" fontId="9" fillId="0" borderId="0" xfId="0" applyFont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center"/>
    </xf>
    <xf numFmtId="0" fontId="15" fillId="0" borderId="0" xfId="0" applyFont="1"/>
    <xf numFmtId="0" fontId="12" fillId="0" borderId="0" xfId="1" applyFont="1" applyAlignment="1">
      <alignment wrapText="1"/>
    </xf>
    <xf numFmtId="0" fontId="12" fillId="0" borderId="0" xfId="1" applyFont="1"/>
    <xf numFmtId="166" fontId="1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12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top" wrapText="1"/>
    </xf>
    <xf numFmtId="0" fontId="12" fillId="2" borderId="2" xfId="0" applyFont="1" applyFill="1" applyBorder="1" applyAlignment="1">
      <alignment horizontal="left" wrapText="1"/>
    </xf>
    <xf numFmtId="0" fontId="12" fillId="2" borderId="2" xfId="0" applyFont="1" applyFill="1" applyBorder="1" applyAlignment="1">
      <alignment horizontal="left" vertical="top"/>
    </xf>
    <xf numFmtId="0" fontId="12" fillId="2" borderId="4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left"/>
    </xf>
    <xf numFmtId="0" fontId="17" fillId="2" borderId="2" xfId="0" applyFont="1" applyFill="1" applyBorder="1" applyAlignment="1">
      <alignment horizontal="left" vertical="center" wrapText="1"/>
    </xf>
    <xf numFmtId="49" fontId="17" fillId="2" borderId="2" xfId="0" applyNumberFormat="1" applyFont="1" applyFill="1" applyBorder="1" applyAlignment="1">
      <alignment horizontal="left" vertical="top" wrapText="1"/>
    </xf>
    <xf numFmtId="2" fontId="0" fillId="0" borderId="0" xfId="0" applyNumberFormat="1"/>
    <xf numFmtId="164" fontId="19" fillId="0" borderId="1" xfId="0" applyNumberFormat="1" applyFont="1" applyBorder="1" applyAlignment="1">
      <alignment horizontal="center" vertical="center" wrapText="1"/>
    </xf>
    <xf numFmtId="164" fontId="20" fillId="0" borderId="1" xfId="0" applyNumberFormat="1" applyFont="1" applyBorder="1" applyAlignment="1">
      <alignment horizontal="center" vertical="center" wrapText="1"/>
    </xf>
    <xf numFmtId="164" fontId="5" fillId="2" borderId="1" xfId="0" applyNumberFormat="1" applyFont="1" applyFill="1" applyBorder="1" applyAlignment="1" applyProtection="1">
      <alignment horizontal="center" vertical="center"/>
      <protection locked="0"/>
    </xf>
    <xf numFmtId="10" fontId="5" fillId="2" borderId="1" xfId="0" applyNumberFormat="1" applyFont="1" applyFill="1" applyBorder="1" applyAlignment="1" applyProtection="1">
      <alignment horizontal="center" vertical="center"/>
      <protection locked="0"/>
    </xf>
    <xf numFmtId="164" fontId="21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24" fillId="0" borderId="0" xfId="0" applyFont="1"/>
    <xf numFmtId="164" fontId="24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justify" vertical="center"/>
    </xf>
    <xf numFmtId="0" fontId="23" fillId="0" borderId="0" xfId="0" applyFont="1"/>
    <xf numFmtId="0" fontId="25" fillId="0" borderId="0" xfId="1" applyFont="1" applyAlignment="1">
      <alignment wrapText="1"/>
    </xf>
    <xf numFmtId="0" fontId="5" fillId="0" borderId="0" xfId="1" applyFont="1" applyAlignment="1">
      <alignment wrapText="1"/>
    </xf>
    <xf numFmtId="0" fontId="22" fillId="0" borderId="1" xfId="0" applyFont="1" applyBorder="1" applyAlignment="1">
      <alignment horizontal="center" vertical="center" wrapText="1"/>
    </xf>
    <xf numFmtId="166" fontId="22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65" fontId="26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 applyProtection="1">
      <alignment horizontal="center" vertical="center"/>
      <protection locked="0"/>
    </xf>
    <xf numFmtId="1" fontId="22" fillId="0" borderId="1" xfId="0" applyNumberFormat="1" applyFont="1" applyBorder="1" applyAlignment="1">
      <alignment horizontal="center" vertical="center"/>
    </xf>
    <xf numFmtId="1" fontId="26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vertical="top" wrapText="1"/>
    </xf>
    <xf numFmtId="164" fontId="21" fillId="0" borderId="1" xfId="0" applyNumberFormat="1" applyFont="1" applyBorder="1" applyAlignment="1">
      <alignment horizontal="center" vertical="center"/>
    </xf>
    <xf numFmtId="164" fontId="27" fillId="0" borderId="1" xfId="0" applyNumberFormat="1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top" wrapText="1"/>
    </xf>
    <xf numFmtId="164" fontId="22" fillId="0" borderId="1" xfId="0" applyNumberFormat="1" applyFont="1" applyBorder="1" applyAlignment="1">
      <alignment horizontal="center" vertical="center"/>
    </xf>
    <xf numFmtId="164" fontId="26" fillId="0" borderId="1" xfId="0" applyNumberFormat="1" applyFont="1" applyBorder="1" applyAlignment="1">
      <alignment horizontal="center" vertical="center"/>
    </xf>
    <xf numFmtId="0" fontId="28" fillId="0" borderId="1" xfId="0" applyFont="1" applyBorder="1" applyAlignment="1">
      <alignment horizontal="left" vertical="top" wrapText="1"/>
    </xf>
    <xf numFmtId="164" fontId="28" fillId="0" borderId="1" xfId="0" applyNumberFormat="1" applyFont="1" applyBorder="1" applyAlignment="1">
      <alignment horizontal="center" vertical="center"/>
    </xf>
    <xf numFmtId="164" fontId="29" fillId="0" borderId="1" xfId="0" applyNumberFormat="1" applyFont="1" applyBorder="1" applyAlignment="1">
      <alignment horizontal="center" vertical="center"/>
    </xf>
    <xf numFmtId="49" fontId="28" fillId="0" borderId="1" xfId="0" applyNumberFormat="1" applyFont="1" applyBorder="1" applyAlignment="1">
      <alignment horizontal="left" vertical="top" wrapText="1"/>
    </xf>
    <xf numFmtId="49" fontId="22" fillId="0" borderId="1" xfId="0" applyNumberFormat="1" applyFont="1" applyBorder="1" applyAlignment="1">
      <alignment horizontal="left" vertical="top" wrapText="1"/>
    </xf>
    <xf numFmtId="49" fontId="21" fillId="0" borderId="1" xfId="0" applyNumberFormat="1" applyFont="1" applyBorder="1" applyAlignment="1">
      <alignment horizontal="left" vertical="top" wrapText="1"/>
    </xf>
    <xf numFmtId="0" fontId="26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center"/>
    </xf>
    <xf numFmtId="0" fontId="7" fillId="0" borderId="0" xfId="0" applyFont="1" applyAlignment="1">
      <alignment horizontal="right" vertical="center"/>
    </xf>
    <xf numFmtId="2" fontId="16" fillId="0" borderId="1" xfId="0" applyNumberFormat="1" applyFont="1" applyBorder="1" applyAlignment="1" applyProtection="1">
      <alignment horizontal="center"/>
      <protection hidden="1"/>
    </xf>
    <xf numFmtId="2" fontId="5" fillId="0" borderId="1" xfId="0" applyNumberFormat="1" applyFont="1" applyBorder="1" applyAlignment="1" applyProtection="1">
      <alignment horizontal="center" vertical="center"/>
      <protection hidden="1"/>
    </xf>
    <xf numFmtId="2" fontId="5" fillId="0" borderId="5" xfId="0" applyNumberFormat="1" applyFont="1" applyBorder="1" applyAlignment="1" applyProtection="1">
      <alignment horizontal="center" vertical="center"/>
      <protection hidden="1"/>
    </xf>
    <xf numFmtId="2" fontId="18" fillId="2" borderId="3" xfId="0" applyNumberFormat="1" applyFont="1" applyFill="1" applyBorder="1" applyAlignment="1">
      <alignment horizontal="center" vertical="center"/>
    </xf>
    <xf numFmtId="2" fontId="19" fillId="0" borderId="1" xfId="0" applyNumberFormat="1" applyFont="1" applyBorder="1" applyAlignment="1">
      <alignment horizontal="center" vertical="center" wrapText="1"/>
    </xf>
    <xf numFmtId="2" fontId="16" fillId="0" borderId="1" xfId="0" applyNumberFormat="1" applyFont="1" applyBorder="1" applyAlignment="1" applyProtection="1">
      <alignment horizontal="center" vertical="center" wrapText="1"/>
      <protection hidden="1"/>
    </xf>
    <xf numFmtId="2" fontId="16" fillId="0" borderId="2" xfId="0" applyNumberFormat="1" applyFont="1" applyBorder="1" applyAlignment="1" applyProtection="1">
      <alignment horizontal="center" vertical="center"/>
      <protection hidden="1"/>
    </xf>
    <xf numFmtId="2" fontId="6" fillId="2" borderId="3" xfId="0" applyNumberFormat="1" applyFont="1" applyFill="1" applyBorder="1" applyAlignment="1">
      <alignment horizontal="center" vertical="center"/>
    </xf>
    <xf numFmtId="2" fontId="5" fillId="0" borderId="1" xfId="0" applyNumberFormat="1" applyFont="1" applyBorder="1" applyAlignment="1" applyProtection="1">
      <alignment horizontal="center" vertical="center" wrapText="1"/>
      <protection hidden="1"/>
    </xf>
    <xf numFmtId="2" fontId="16" fillId="0" borderId="3" xfId="0" applyNumberFormat="1" applyFont="1" applyBorder="1" applyAlignment="1" applyProtection="1">
      <alignment horizontal="center" vertical="center"/>
      <protection hidden="1"/>
    </xf>
    <xf numFmtId="2" fontId="5" fillId="0" borderId="3" xfId="0" applyNumberFormat="1" applyFont="1" applyBorder="1" applyAlignment="1" applyProtection="1">
      <alignment horizontal="center" vertical="center"/>
      <protection hidden="1"/>
    </xf>
    <xf numFmtId="2" fontId="16" fillId="2" borderId="1" xfId="0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 applyProtection="1">
      <alignment horizontal="center" wrapText="1"/>
      <protection hidden="1"/>
    </xf>
    <xf numFmtId="2" fontId="5" fillId="0" borderId="3" xfId="0" applyNumberFormat="1" applyFont="1" applyBorder="1" applyAlignment="1" applyProtection="1">
      <alignment horizontal="center"/>
      <protection hidden="1"/>
    </xf>
    <xf numFmtId="2" fontId="5" fillId="0" borderId="6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 wrapText="1"/>
    </xf>
    <xf numFmtId="0" fontId="20" fillId="0" borderId="0" xfId="0" applyFont="1" applyAlignment="1">
      <alignment horizontal="center"/>
    </xf>
    <xf numFmtId="164" fontId="22" fillId="0" borderId="1" xfId="0" applyNumberFormat="1" applyFont="1" applyBorder="1" applyAlignment="1">
      <alignment horizontal="right" vertical="center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5" xr:uid="{00000000-0005-0000-0000-000003000000}"/>
    <cellStyle name="Обычный 3 3" xfId="6" xr:uid="{00000000-0005-0000-0000-000004000000}"/>
    <cellStyle name="Обычный 4" xfId="4" xr:uid="{00000000-0005-0000-0000-000005000000}"/>
    <cellStyle name="Обычный 5" xfId="7" xr:uid="{00000000-0005-0000-0000-000006000000}"/>
    <cellStyle name="Процентный 2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107"/>
  <sheetViews>
    <sheetView tabSelected="1" view="pageBreakPreview" zoomScale="110" zoomScaleNormal="110" zoomScaleSheetLayoutView="110" workbookViewId="0">
      <selection activeCell="B5" sqref="B5"/>
    </sheetView>
  </sheetViews>
  <sheetFormatPr defaultRowHeight="15" x14ac:dyDescent="0.25"/>
  <cols>
    <col min="1" max="1" width="45.140625" customWidth="1"/>
    <col min="2" max="2" width="19.5703125" customWidth="1"/>
    <col min="3" max="3" width="15.85546875" customWidth="1"/>
    <col min="4" max="4" width="20.85546875" customWidth="1"/>
    <col min="5" max="5" width="21" style="3" customWidth="1"/>
    <col min="6" max="6" width="17.85546875" style="3" customWidth="1"/>
    <col min="7" max="7" width="18.42578125" style="3" customWidth="1"/>
    <col min="8" max="8" width="17" style="3" customWidth="1"/>
    <col min="9" max="9" width="22.85546875" customWidth="1"/>
    <col min="10" max="10" width="24" customWidth="1"/>
    <col min="11" max="11" width="26.140625" customWidth="1"/>
  </cols>
  <sheetData>
    <row r="1" spans="1:11" ht="22.15" customHeight="1" x14ac:dyDescent="0.25">
      <c r="A1" s="76" t="s">
        <v>30</v>
      </c>
      <c r="B1" s="76"/>
      <c r="C1" s="76"/>
      <c r="D1" s="76"/>
      <c r="E1" s="76"/>
      <c r="F1" s="76"/>
      <c r="G1" s="76"/>
      <c r="H1" s="76"/>
    </row>
    <row r="2" spans="1:11" ht="17.45" customHeight="1" x14ac:dyDescent="0.25">
      <c r="A2" s="78" t="s">
        <v>34</v>
      </c>
      <c r="B2" s="78"/>
      <c r="C2" s="78"/>
      <c r="D2" s="78"/>
      <c r="E2" s="78"/>
      <c r="F2" s="78"/>
      <c r="G2" s="78"/>
      <c r="H2" s="78"/>
    </row>
    <row r="3" spans="1:11" ht="17.45" customHeight="1" x14ac:dyDescent="0.3">
      <c r="A3" s="1"/>
      <c r="B3" s="1"/>
      <c r="C3" s="1"/>
      <c r="D3" s="7"/>
      <c r="E3" s="7"/>
      <c r="F3" s="7"/>
      <c r="G3" s="7"/>
      <c r="H3" s="2"/>
    </row>
    <row r="4" spans="1:11" ht="18.75" x14ac:dyDescent="0.25">
      <c r="A4" s="77" t="s">
        <v>0</v>
      </c>
      <c r="B4" s="77"/>
      <c r="C4" s="77"/>
      <c r="D4" s="77"/>
      <c r="E4" s="77"/>
      <c r="F4" s="77"/>
      <c r="G4" s="77"/>
      <c r="H4" s="77"/>
    </row>
    <row r="5" spans="1:11" ht="159.75" customHeight="1" x14ac:dyDescent="0.25">
      <c r="A5" s="8" t="s">
        <v>23</v>
      </c>
      <c r="B5" s="15" t="s">
        <v>91</v>
      </c>
      <c r="C5" s="8" t="s">
        <v>92</v>
      </c>
      <c r="D5" s="15" t="s">
        <v>93</v>
      </c>
      <c r="E5" s="8" t="s">
        <v>94</v>
      </c>
      <c r="F5" s="8" t="s">
        <v>24</v>
      </c>
      <c r="G5" s="8" t="s">
        <v>25</v>
      </c>
      <c r="H5" s="9" t="s">
        <v>26</v>
      </c>
    </row>
    <row r="6" spans="1:11" ht="15.75" customHeight="1" x14ac:dyDescent="0.25">
      <c r="A6" s="8">
        <v>1</v>
      </c>
      <c r="B6" s="20">
        <v>2</v>
      </c>
      <c r="C6" s="20">
        <v>3</v>
      </c>
      <c r="D6" s="8">
        <v>4</v>
      </c>
      <c r="E6" s="10">
        <v>5</v>
      </c>
      <c r="F6" s="10">
        <v>6</v>
      </c>
      <c r="G6" s="10">
        <v>7</v>
      </c>
      <c r="H6" s="10">
        <v>8</v>
      </c>
    </row>
    <row r="7" spans="1:11" ht="18.75" x14ac:dyDescent="0.3">
      <c r="A7" s="21" t="s">
        <v>1</v>
      </c>
      <c r="B7" s="26">
        <v>2312488.3639300005</v>
      </c>
      <c r="C7" s="26">
        <v>2260645.6</v>
      </c>
      <c r="D7" s="61">
        <v>3097423.5</v>
      </c>
      <c r="E7" s="61">
        <v>3029698.7</v>
      </c>
      <c r="F7" s="27">
        <f t="shared" ref="F7:F38" si="0">D7-B7</f>
        <v>784935.13606999954</v>
      </c>
      <c r="G7" s="27">
        <f t="shared" ref="G7:G38" si="1">E7-C7</f>
        <v>769053.10000000009</v>
      </c>
      <c r="H7" s="28">
        <f t="shared" ref="H7:H38" si="2">IFERROR(IF((1-E7/C7)&lt;=0,(1-E7/C7)*-1,(1-E7/C7)),0)</f>
        <v>0.3401918018463399</v>
      </c>
      <c r="I7" s="24"/>
      <c r="J7" s="24"/>
    </row>
    <row r="8" spans="1:11" ht="18.75" x14ac:dyDescent="0.3">
      <c r="A8" s="16" t="s">
        <v>2</v>
      </c>
      <c r="B8" s="25">
        <v>218340.27201000002</v>
      </c>
      <c r="C8" s="25">
        <v>215495.761</v>
      </c>
      <c r="D8" s="62">
        <v>1362117.9</v>
      </c>
      <c r="E8" s="62">
        <v>1307339.7</v>
      </c>
      <c r="F8" s="27">
        <f t="shared" si="0"/>
        <v>1143777.6279899999</v>
      </c>
      <c r="G8" s="27">
        <f t="shared" si="1"/>
        <v>1091843.939</v>
      </c>
      <c r="H8" s="28">
        <f t="shared" si="2"/>
        <v>5.0666608657791645</v>
      </c>
      <c r="I8" s="24"/>
      <c r="J8" s="24"/>
    </row>
    <row r="9" spans="1:11" ht="18.75" x14ac:dyDescent="0.3">
      <c r="A9" s="16" t="s">
        <v>3</v>
      </c>
      <c r="B9" s="25">
        <v>870005.83799000003</v>
      </c>
      <c r="C9" s="25">
        <v>862769</v>
      </c>
      <c r="D9" s="63">
        <v>1399332.4</v>
      </c>
      <c r="E9" s="63">
        <v>1389991.3</v>
      </c>
      <c r="F9" s="27">
        <f t="shared" si="0"/>
        <v>529326.56200999988</v>
      </c>
      <c r="G9" s="27">
        <f t="shared" si="1"/>
        <v>527222.30000000005</v>
      </c>
      <c r="H9" s="28">
        <f t="shared" si="2"/>
        <v>0.61108164526078257</v>
      </c>
      <c r="I9" s="24"/>
      <c r="J9" s="24"/>
    </row>
    <row r="10" spans="1:11" ht="18.75" x14ac:dyDescent="0.3">
      <c r="A10" s="16" t="s">
        <v>4</v>
      </c>
      <c r="B10" s="25">
        <v>1224142.2539300001</v>
      </c>
      <c r="C10" s="25">
        <v>1182380.8959999999</v>
      </c>
      <c r="D10" s="62">
        <v>335973.3</v>
      </c>
      <c r="E10" s="62">
        <v>332367.7</v>
      </c>
      <c r="F10" s="27">
        <f t="shared" si="0"/>
        <v>-888168.95393000008</v>
      </c>
      <c r="G10" s="27">
        <f t="shared" si="1"/>
        <v>-850013.196</v>
      </c>
      <c r="H10" s="28">
        <f t="shared" si="2"/>
        <v>0.71889963621333752</v>
      </c>
      <c r="I10" s="24"/>
      <c r="J10" s="24"/>
      <c r="K10" s="3"/>
    </row>
    <row r="11" spans="1:11" ht="57.75" customHeight="1" x14ac:dyDescent="0.25">
      <c r="A11" s="17" t="s">
        <v>27</v>
      </c>
      <c r="B11" s="26">
        <v>13</v>
      </c>
      <c r="C11" s="26">
        <v>13</v>
      </c>
      <c r="D11" s="64">
        <v>13</v>
      </c>
      <c r="E11" s="64">
        <v>13</v>
      </c>
      <c r="F11" s="27">
        <f t="shared" si="0"/>
        <v>0</v>
      </c>
      <c r="G11" s="27">
        <f t="shared" si="1"/>
        <v>0</v>
      </c>
      <c r="H11" s="28">
        <f t="shared" si="2"/>
        <v>0</v>
      </c>
    </row>
    <row r="12" spans="1:11" ht="18.75" x14ac:dyDescent="0.3">
      <c r="A12" s="16" t="s">
        <v>2</v>
      </c>
      <c r="B12" s="25">
        <v>0</v>
      </c>
      <c r="C12" s="25">
        <v>0</v>
      </c>
      <c r="D12" s="65">
        <v>0</v>
      </c>
      <c r="E12" s="65">
        <v>0</v>
      </c>
      <c r="F12" s="27">
        <f t="shared" si="0"/>
        <v>0</v>
      </c>
      <c r="G12" s="27">
        <f t="shared" si="1"/>
        <v>0</v>
      </c>
      <c r="H12" s="28">
        <f t="shared" si="2"/>
        <v>0</v>
      </c>
    </row>
    <row r="13" spans="1:11" ht="18.75" x14ac:dyDescent="0.3">
      <c r="A13" s="16" t="s">
        <v>3</v>
      </c>
      <c r="B13" s="25">
        <v>0</v>
      </c>
      <c r="C13" s="25">
        <v>0</v>
      </c>
      <c r="D13" s="65">
        <v>0</v>
      </c>
      <c r="E13" s="65">
        <v>0</v>
      </c>
      <c r="F13" s="27">
        <f t="shared" si="0"/>
        <v>0</v>
      </c>
      <c r="G13" s="27">
        <f t="shared" si="1"/>
        <v>0</v>
      </c>
      <c r="H13" s="28">
        <f t="shared" si="2"/>
        <v>0</v>
      </c>
    </row>
    <row r="14" spans="1:11" ht="18.75" x14ac:dyDescent="0.3">
      <c r="A14" s="16" t="s">
        <v>4</v>
      </c>
      <c r="B14" s="25">
        <v>13</v>
      </c>
      <c r="C14" s="25">
        <v>13</v>
      </c>
      <c r="D14" s="65">
        <v>13</v>
      </c>
      <c r="E14" s="65">
        <v>13</v>
      </c>
      <c r="F14" s="27">
        <f t="shared" si="0"/>
        <v>0</v>
      </c>
      <c r="G14" s="27">
        <f t="shared" si="1"/>
        <v>0</v>
      </c>
      <c r="H14" s="28">
        <f t="shared" si="2"/>
        <v>0</v>
      </c>
    </row>
    <row r="15" spans="1:11" ht="81" customHeight="1" x14ac:dyDescent="0.25">
      <c r="A15" s="17" t="s">
        <v>18</v>
      </c>
      <c r="B15" s="26">
        <v>3195</v>
      </c>
      <c r="C15" s="26">
        <v>3194.5329999999999</v>
      </c>
      <c r="D15" s="66">
        <v>3495.6</v>
      </c>
      <c r="E15" s="67">
        <v>3495.5</v>
      </c>
      <c r="F15" s="27">
        <f t="shared" si="0"/>
        <v>300.59999999999991</v>
      </c>
      <c r="G15" s="27">
        <f t="shared" si="1"/>
        <v>300.9670000000001</v>
      </c>
      <c r="H15" s="28">
        <f t="shared" si="2"/>
        <v>9.4213144769517143E-2</v>
      </c>
    </row>
    <row r="16" spans="1:11" ht="18.75" x14ac:dyDescent="0.3">
      <c r="A16" s="16" t="s">
        <v>2</v>
      </c>
      <c r="B16" s="25">
        <v>0</v>
      </c>
      <c r="C16" s="25">
        <v>0</v>
      </c>
      <c r="D16" s="68">
        <v>0</v>
      </c>
      <c r="E16" s="68">
        <v>0</v>
      </c>
      <c r="F16" s="27">
        <f t="shared" si="0"/>
        <v>0</v>
      </c>
      <c r="G16" s="27">
        <f t="shared" si="1"/>
        <v>0</v>
      </c>
      <c r="H16" s="28">
        <f t="shared" si="2"/>
        <v>0</v>
      </c>
    </row>
    <row r="17" spans="1:8" ht="18.75" x14ac:dyDescent="0.3">
      <c r="A17" s="16" t="s">
        <v>3</v>
      </c>
      <c r="B17" s="25">
        <v>0</v>
      </c>
      <c r="C17" s="25">
        <v>0</v>
      </c>
      <c r="D17" s="68">
        <v>0</v>
      </c>
      <c r="E17" s="68">
        <v>0</v>
      </c>
      <c r="F17" s="27">
        <f t="shared" si="0"/>
        <v>0</v>
      </c>
      <c r="G17" s="27">
        <f t="shared" si="1"/>
        <v>0</v>
      </c>
      <c r="H17" s="28">
        <f t="shared" si="2"/>
        <v>0</v>
      </c>
    </row>
    <row r="18" spans="1:8" ht="18.75" x14ac:dyDescent="0.3">
      <c r="A18" s="16" t="s">
        <v>4</v>
      </c>
      <c r="B18" s="25">
        <v>3195</v>
      </c>
      <c r="C18" s="25">
        <v>3194.5329999999999</v>
      </c>
      <c r="D18" s="69">
        <v>3495.6</v>
      </c>
      <c r="E18" s="69">
        <v>3495.5</v>
      </c>
      <c r="F18" s="27">
        <f t="shared" si="0"/>
        <v>300.59999999999991</v>
      </c>
      <c r="G18" s="27">
        <f t="shared" si="1"/>
        <v>300.9670000000001</v>
      </c>
      <c r="H18" s="28">
        <f t="shared" si="2"/>
        <v>9.4213144769517143E-2</v>
      </c>
    </row>
    <row r="19" spans="1:8" ht="114.75" customHeight="1" x14ac:dyDescent="0.25">
      <c r="A19" s="17" t="s">
        <v>6</v>
      </c>
      <c r="B19" s="26">
        <v>225311.12637000001</v>
      </c>
      <c r="C19" s="26">
        <v>218933.41399999999</v>
      </c>
      <c r="D19" s="66">
        <v>245544.3</v>
      </c>
      <c r="E19" s="70">
        <v>243958.7</v>
      </c>
      <c r="F19" s="27">
        <f t="shared" si="0"/>
        <v>20233.173629999976</v>
      </c>
      <c r="G19" s="27">
        <f t="shared" si="1"/>
        <v>25025.286000000022</v>
      </c>
      <c r="H19" s="28">
        <f t="shared" si="2"/>
        <v>0.11430546640998362</v>
      </c>
    </row>
    <row r="20" spans="1:8" ht="18.75" x14ac:dyDescent="0.3">
      <c r="A20" s="16" t="s">
        <v>2</v>
      </c>
      <c r="B20" s="25">
        <v>0</v>
      </c>
      <c r="C20" s="25">
        <v>0</v>
      </c>
      <c r="D20" s="65">
        <v>0</v>
      </c>
      <c r="E20" s="65">
        <v>0</v>
      </c>
      <c r="F20" s="27">
        <f t="shared" si="0"/>
        <v>0</v>
      </c>
      <c r="G20" s="27">
        <f t="shared" si="1"/>
        <v>0</v>
      </c>
      <c r="H20" s="28">
        <f t="shared" si="2"/>
        <v>0</v>
      </c>
    </row>
    <row r="21" spans="1:8" ht="18.75" x14ac:dyDescent="0.3">
      <c r="A21" s="16" t="s">
        <v>3</v>
      </c>
      <c r="B21" s="25">
        <v>0</v>
      </c>
      <c r="C21" s="25">
        <v>0</v>
      </c>
      <c r="D21" s="65">
        <v>0</v>
      </c>
      <c r="E21" s="65">
        <v>0</v>
      </c>
      <c r="F21" s="27">
        <f t="shared" si="0"/>
        <v>0</v>
      </c>
      <c r="G21" s="27">
        <f t="shared" si="1"/>
        <v>0</v>
      </c>
      <c r="H21" s="28">
        <f t="shared" si="2"/>
        <v>0</v>
      </c>
    </row>
    <row r="22" spans="1:8" ht="18.75" x14ac:dyDescent="0.3">
      <c r="A22" s="16" t="s">
        <v>4</v>
      </c>
      <c r="B22" s="25">
        <v>225311.12637000001</v>
      </c>
      <c r="C22" s="25">
        <v>218933.41399999999</v>
      </c>
      <c r="D22" s="69">
        <v>245544.3</v>
      </c>
      <c r="E22" s="71">
        <v>243958.7</v>
      </c>
      <c r="F22" s="27">
        <f t="shared" si="0"/>
        <v>20233.173629999976</v>
      </c>
      <c r="G22" s="27">
        <f t="shared" si="1"/>
        <v>25025.286000000022</v>
      </c>
      <c r="H22" s="28">
        <f t="shared" si="2"/>
        <v>0.11430546640998362</v>
      </c>
    </row>
    <row r="23" spans="1:8" ht="77.25" customHeight="1" x14ac:dyDescent="0.25">
      <c r="A23" s="17" t="s">
        <v>17</v>
      </c>
      <c r="B23" s="26">
        <v>18330.21</v>
      </c>
      <c r="C23" s="26">
        <v>5644.3010000000004</v>
      </c>
      <c r="D23" s="66">
        <v>23974.1</v>
      </c>
      <c r="E23" s="64">
        <v>6242.2</v>
      </c>
      <c r="F23" s="27">
        <f t="shared" si="0"/>
        <v>5643.8899999999994</v>
      </c>
      <c r="G23" s="27">
        <f t="shared" si="1"/>
        <v>597.89899999999943</v>
      </c>
      <c r="H23" s="28">
        <f t="shared" si="2"/>
        <v>0.10592968022081029</v>
      </c>
    </row>
    <row r="24" spans="1:8" ht="18.75" x14ac:dyDescent="0.3">
      <c r="A24" s="16" t="s">
        <v>2</v>
      </c>
      <c r="B24" s="25">
        <v>0</v>
      </c>
      <c r="C24" s="25">
        <v>0</v>
      </c>
      <c r="D24" s="65">
        <v>0</v>
      </c>
      <c r="E24" s="65">
        <v>0</v>
      </c>
      <c r="F24" s="27">
        <f t="shared" si="0"/>
        <v>0</v>
      </c>
      <c r="G24" s="27">
        <f t="shared" si="1"/>
        <v>0</v>
      </c>
      <c r="H24" s="28">
        <f t="shared" si="2"/>
        <v>0</v>
      </c>
    </row>
    <row r="25" spans="1:8" ht="18.75" x14ac:dyDescent="0.3">
      <c r="A25" s="16" t="s">
        <v>3</v>
      </c>
      <c r="B25" s="25">
        <v>0</v>
      </c>
      <c r="C25" s="25">
        <v>0</v>
      </c>
      <c r="D25" s="65">
        <v>0</v>
      </c>
      <c r="E25" s="65">
        <v>0</v>
      </c>
      <c r="F25" s="27">
        <f t="shared" si="0"/>
        <v>0</v>
      </c>
      <c r="G25" s="27">
        <f t="shared" si="1"/>
        <v>0</v>
      </c>
      <c r="H25" s="28">
        <f t="shared" si="2"/>
        <v>0</v>
      </c>
    </row>
    <row r="26" spans="1:8" ht="18.75" x14ac:dyDescent="0.3">
      <c r="A26" s="16" t="s">
        <v>4</v>
      </c>
      <c r="B26" s="25">
        <v>18330.21</v>
      </c>
      <c r="C26" s="25">
        <v>5644.3010000000004</v>
      </c>
      <c r="D26" s="69">
        <v>23974.1</v>
      </c>
      <c r="E26" s="68">
        <v>6242.2</v>
      </c>
      <c r="F26" s="27">
        <f t="shared" si="0"/>
        <v>5643.8899999999994</v>
      </c>
      <c r="G26" s="27">
        <f t="shared" si="1"/>
        <v>597.89899999999943</v>
      </c>
      <c r="H26" s="28">
        <f t="shared" si="2"/>
        <v>0.10592968022081029</v>
      </c>
    </row>
    <row r="27" spans="1:8" ht="76.5" customHeight="1" x14ac:dyDescent="0.25">
      <c r="A27" s="17" t="s">
        <v>11</v>
      </c>
      <c r="B27" s="26">
        <v>10885.301880000001</v>
      </c>
      <c r="C27" s="26">
        <v>10883.281000000001</v>
      </c>
      <c r="D27" s="66">
        <v>17152.8</v>
      </c>
      <c r="E27" s="66">
        <v>17152.8</v>
      </c>
      <c r="F27" s="27">
        <f t="shared" si="0"/>
        <v>6267.4981199999984</v>
      </c>
      <c r="G27" s="27">
        <f t="shared" si="1"/>
        <v>6269.5189999999984</v>
      </c>
      <c r="H27" s="28">
        <f t="shared" si="2"/>
        <v>0.57606883438918821</v>
      </c>
    </row>
    <row r="28" spans="1:8" ht="18.75" x14ac:dyDescent="0.3">
      <c r="A28" s="16" t="s">
        <v>2</v>
      </c>
      <c r="B28" s="25">
        <v>0</v>
      </c>
      <c r="C28" s="25">
        <v>0</v>
      </c>
      <c r="D28" s="65">
        <v>0</v>
      </c>
      <c r="E28" s="65">
        <v>0</v>
      </c>
      <c r="F28" s="27">
        <f t="shared" si="0"/>
        <v>0</v>
      </c>
      <c r="G28" s="27">
        <f t="shared" si="1"/>
        <v>0</v>
      </c>
      <c r="H28" s="28">
        <f t="shared" si="2"/>
        <v>0</v>
      </c>
    </row>
    <row r="29" spans="1:8" ht="18.75" x14ac:dyDescent="0.3">
      <c r="A29" s="16" t="s">
        <v>3</v>
      </c>
      <c r="B29" s="25">
        <v>0</v>
      </c>
      <c r="C29" s="25">
        <v>0</v>
      </c>
      <c r="D29" s="65">
        <v>0</v>
      </c>
      <c r="E29" s="65">
        <v>0</v>
      </c>
      <c r="F29" s="27">
        <f t="shared" si="0"/>
        <v>0</v>
      </c>
      <c r="G29" s="27">
        <f t="shared" si="1"/>
        <v>0</v>
      </c>
      <c r="H29" s="28">
        <f t="shared" si="2"/>
        <v>0</v>
      </c>
    </row>
    <row r="30" spans="1:8" ht="18.75" x14ac:dyDescent="0.3">
      <c r="A30" s="16" t="s">
        <v>4</v>
      </c>
      <c r="B30" s="25">
        <v>10885.301880000001</v>
      </c>
      <c r="C30" s="25">
        <v>10883.281000000001</v>
      </c>
      <c r="D30" s="69">
        <v>17152.8</v>
      </c>
      <c r="E30" s="69">
        <v>17152.8</v>
      </c>
      <c r="F30" s="27">
        <f t="shared" si="0"/>
        <v>6267.4981199999984</v>
      </c>
      <c r="G30" s="27">
        <f t="shared" si="1"/>
        <v>6269.5189999999984</v>
      </c>
      <c r="H30" s="28">
        <f t="shared" si="2"/>
        <v>0.57606883438918821</v>
      </c>
    </row>
    <row r="31" spans="1:8" ht="96" customHeight="1" x14ac:dyDescent="0.25">
      <c r="A31" s="17" t="s">
        <v>19</v>
      </c>
      <c r="B31" s="26">
        <v>143.1</v>
      </c>
      <c r="C31" s="26">
        <v>143.1</v>
      </c>
      <c r="D31" s="64">
        <v>148.80000000000001</v>
      </c>
      <c r="E31" s="64">
        <v>148.80000000000001</v>
      </c>
      <c r="F31" s="27">
        <f t="shared" si="0"/>
        <v>5.7000000000000171</v>
      </c>
      <c r="G31" s="27">
        <f t="shared" si="1"/>
        <v>5.7000000000000171</v>
      </c>
      <c r="H31" s="28">
        <f t="shared" si="2"/>
        <v>3.9832285115304122E-2</v>
      </c>
    </row>
    <row r="32" spans="1:8" ht="18.75" x14ac:dyDescent="0.3">
      <c r="A32" s="16" t="s">
        <v>2</v>
      </c>
      <c r="B32" s="25">
        <v>0</v>
      </c>
      <c r="C32" s="25">
        <v>0</v>
      </c>
      <c r="D32" s="65">
        <v>0</v>
      </c>
      <c r="E32" s="65">
        <v>0</v>
      </c>
      <c r="F32" s="27">
        <f t="shared" si="0"/>
        <v>0</v>
      </c>
      <c r="G32" s="27">
        <f t="shared" si="1"/>
        <v>0</v>
      </c>
      <c r="H32" s="28">
        <f t="shared" si="2"/>
        <v>0</v>
      </c>
    </row>
    <row r="33" spans="1:8" ht="18.75" x14ac:dyDescent="0.3">
      <c r="A33" s="16" t="s">
        <v>3</v>
      </c>
      <c r="B33" s="25">
        <v>0</v>
      </c>
      <c r="C33" s="25">
        <v>0</v>
      </c>
      <c r="D33" s="65">
        <v>0</v>
      </c>
      <c r="E33" s="65">
        <v>0</v>
      </c>
      <c r="F33" s="27">
        <f t="shared" si="0"/>
        <v>0</v>
      </c>
      <c r="G33" s="27">
        <f t="shared" si="1"/>
        <v>0</v>
      </c>
      <c r="H33" s="28">
        <f t="shared" si="2"/>
        <v>0</v>
      </c>
    </row>
    <row r="34" spans="1:8" ht="18.75" x14ac:dyDescent="0.3">
      <c r="A34" s="16" t="s">
        <v>4</v>
      </c>
      <c r="B34" s="25">
        <v>143.1</v>
      </c>
      <c r="C34" s="25">
        <v>143.1</v>
      </c>
      <c r="D34" s="68">
        <v>148.80000000000001</v>
      </c>
      <c r="E34" s="68">
        <v>148.80000000000001</v>
      </c>
      <c r="F34" s="27">
        <f t="shared" si="0"/>
        <v>5.7000000000000171</v>
      </c>
      <c r="G34" s="27">
        <f t="shared" si="1"/>
        <v>5.7000000000000171</v>
      </c>
      <c r="H34" s="28">
        <f t="shared" si="2"/>
        <v>3.9832285115304122E-2</v>
      </c>
    </row>
    <row r="35" spans="1:8" ht="93.75" x14ac:dyDescent="0.25">
      <c r="A35" s="22" t="s">
        <v>29</v>
      </c>
      <c r="B35" s="26">
        <v>295538.95433000004</v>
      </c>
      <c r="C35" s="26">
        <v>294833.65100000001</v>
      </c>
      <c r="D35" s="72">
        <v>250460.4</v>
      </c>
      <c r="E35" s="70">
        <v>249470.2</v>
      </c>
      <c r="F35" s="27">
        <f t="shared" si="0"/>
        <v>-45078.554330000043</v>
      </c>
      <c r="G35" s="27">
        <f t="shared" si="1"/>
        <v>-45363.451000000001</v>
      </c>
      <c r="H35" s="28">
        <f t="shared" si="2"/>
        <v>0.1538611717018693</v>
      </c>
    </row>
    <row r="36" spans="1:8" ht="18.75" x14ac:dyDescent="0.3">
      <c r="A36" s="16" t="s">
        <v>2</v>
      </c>
      <c r="B36" s="25">
        <v>33285.100640000004</v>
      </c>
      <c r="C36" s="25">
        <v>33285.101000000002</v>
      </c>
      <c r="D36" s="73">
        <v>15555.5</v>
      </c>
      <c r="E36" s="74">
        <v>15555.5</v>
      </c>
      <c r="F36" s="27">
        <f t="shared" si="0"/>
        <v>-17729.600640000004</v>
      </c>
      <c r="G36" s="27">
        <f t="shared" si="1"/>
        <v>-17729.601000000002</v>
      </c>
      <c r="H36" s="28">
        <f t="shared" si="2"/>
        <v>0.53265877126225336</v>
      </c>
    </row>
    <row r="37" spans="1:8" ht="18.75" x14ac:dyDescent="0.3">
      <c r="A37" s="16" t="s">
        <v>3</v>
      </c>
      <c r="B37" s="25">
        <v>24336.00936</v>
      </c>
      <c r="C37" s="25">
        <v>24336.008999999998</v>
      </c>
      <c r="D37" s="73">
        <v>1150.5999999999999</v>
      </c>
      <c r="E37" s="73">
        <v>1150.5999999999999</v>
      </c>
      <c r="F37" s="27">
        <f t="shared" si="0"/>
        <v>-23185.409360000001</v>
      </c>
      <c r="G37" s="27">
        <f t="shared" si="1"/>
        <v>-23185.409</v>
      </c>
      <c r="H37" s="28">
        <f t="shared" si="2"/>
        <v>0.95272026732074266</v>
      </c>
    </row>
    <row r="38" spans="1:8" ht="18.75" x14ac:dyDescent="0.3">
      <c r="A38" s="16" t="s">
        <v>4</v>
      </c>
      <c r="B38" s="25">
        <v>237917.84433000002</v>
      </c>
      <c r="C38" s="25">
        <v>237212.541</v>
      </c>
      <c r="D38" s="73">
        <v>233754.3</v>
      </c>
      <c r="E38" s="74">
        <v>232764.1</v>
      </c>
      <c r="F38" s="27">
        <f t="shared" si="0"/>
        <v>-4163.5443300000334</v>
      </c>
      <c r="G38" s="27">
        <f t="shared" si="1"/>
        <v>-4448.4409999999916</v>
      </c>
      <c r="H38" s="28">
        <f t="shared" si="2"/>
        <v>1.8752975627877921E-2</v>
      </c>
    </row>
    <row r="39" spans="1:8" ht="78.75" customHeight="1" x14ac:dyDescent="0.25">
      <c r="A39" s="22" t="s">
        <v>28</v>
      </c>
      <c r="B39" s="26">
        <v>170</v>
      </c>
      <c r="C39" s="26">
        <v>169.91900000000001</v>
      </c>
      <c r="D39" s="66">
        <v>169.4</v>
      </c>
      <c r="E39" s="66">
        <v>164.4</v>
      </c>
      <c r="F39" s="27">
        <f t="shared" ref="F39:F64" si="3">D39-B39</f>
        <v>-0.59999999999999432</v>
      </c>
      <c r="G39" s="27">
        <f t="shared" ref="G39:G66" si="4">E39-C39</f>
        <v>-5.5190000000000055</v>
      </c>
      <c r="H39" s="28">
        <f t="shared" ref="H39:H66" si="5">IFERROR(IF((1-E39/C39)&lt;=0,(1-E39/C39)*-1,(1-E39/C39)),0)</f>
        <v>3.2480181733649638E-2</v>
      </c>
    </row>
    <row r="40" spans="1:8" ht="18.75" x14ac:dyDescent="0.3">
      <c r="A40" s="16" t="s">
        <v>2</v>
      </c>
      <c r="B40" s="25">
        <v>0</v>
      </c>
      <c r="C40" s="25">
        <v>0</v>
      </c>
      <c r="D40" s="65">
        <v>0</v>
      </c>
      <c r="E40" s="65">
        <v>0</v>
      </c>
      <c r="F40" s="27">
        <f t="shared" si="3"/>
        <v>0</v>
      </c>
      <c r="G40" s="27">
        <f t="shared" si="4"/>
        <v>0</v>
      </c>
      <c r="H40" s="28">
        <f t="shared" si="5"/>
        <v>0</v>
      </c>
    </row>
    <row r="41" spans="1:8" ht="18.75" x14ac:dyDescent="0.3">
      <c r="A41" s="16" t="s">
        <v>3</v>
      </c>
      <c r="B41" s="25">
        <v>0</v>
      </c>
      <c r="C41" s="25">
        <v>0</v>
      </c>
      <c r="D41" s="65">
        <v>0</v>
      </c>
      <c r="E41" s="65">
        <v>0</v>
      </c>
      <c r="F41" s="27">
        <f t="shared" si="3"/>
        <v>0</v>
      </c>
      <c r="G41" s="27">
        <f t="shared" si="4"/>
        <v>0</v>
      </c>
      <c r="H41" s="28">
        <f t="shared" si="5"/>
        <v>0</v>
      </c>
    </row>
    <row r="42" spans="1:8" ht="18.75" x14ac:dyDescent="0.3">
      <c r="A42" s="16" t="s">
        <v>4</v>
      </c>
      <c r="B42" s="25">
        <v>170</v>
      </c>
      <c r="C42" s="25">
        <v>169.91900000000001</v>
      </c>
      <c r="D42" s="65">
        <v>169.4</v>
      </c>
      <c r="E42" s="65">
        <v>164.4</v>
      </c>
      <c r="F42" s="27">
        <f t="shared" si="3"/>
        <v>-0.59999999999999432</v>
      </c>
      <c r="G42" s="27">
        <f t="shared" si="4"/>
        <v>-5.5190000000000055</v>
      </c>
      <c r="H42" s="28">
        <f t="shared" si="5"/>
        <v>3.2480181733649638E-2</v>
      </c>
    </row>
    <row r="43" spans="1:8" ht="177" customHeight="1" x14ac:dyDescent="0.25">
      <c r="A43" s="17" t="s">
        <v>22</v>
      </c>
      <c r="B43" s="26">
        <v>11725.027179999999</v>
      </c>
      <c r="C43" s="26">
        <v>11266.960999999999</v>
      </c>
      <c r="D43" s="66">
        <v>12171</v>
      </c>
      <c r="E43" s="70">
        <v>12016</v>
      </c>
      <c r="F43" s="27">
        <f t="shared" si="3"/>
        <v>445.97282000000087</v>
      </c>
      <c r="G43" s="27">
        <f t="shared" si="4"/>
        <v>749.03900000000067</v>
      </c>
      <c r="H43" s="28">
        <f t="shared" si="5"/>
        <v>6.6481014711953001E-2</v>
      </c>
    </row>
    <row r="44" spans="1:8" ht="18.75" x14ac:dyDescent="0.3">
      <c r="A44" s="16" t="s">
        <v>2</v>
      </c>
      <c r="B44" s="25">
        <v>0</v>
      </c>
      <c r="C44" s="25">
        <v>0</v>
      </c>
      <c r="D44" s="65">
        <v>0</v>
      </c>
      <c r="E44" s="65">
        <v>0</v>
      </c>
      <c r="F44" s="27">
        <f t="shared" si="3"/>
        <v>0</v>
      </c>
      <c r="G44" s="27">
        <f t="shared" si="4"/>
        <v>0</v>
      </c>
      <c r="H44" s="28">
        <f t="shared" si="5"/>
        <v>0</v>
      </c>
    </row>
    <row r="45" spans="1:8" ht="18.75" x14ac:dyDescent="0.3">
      <c r="A45" s="16" t="s">
        <v>3</v>
      </c>
      <c r="B45" s="25">
        <v>0</v>
      </c>
      <c r="C45" s="25">
        <v>0</v>
      </c>
      <c r="D45" s="65">
        <v>0</v>
      </c>
      <c r="E45" s="65">
        <v>0</v>
      </c>
      <c r="F45" s="27">
        <f t="shared" si="3"/>
        <v>0</v>
      </c>
      <c r="G45" s="27">
        <f t="shared" si="4"/>
        <v>0</v>
      </c>
      <c r="H45" s="28">
        <f t="shared" si="5"/>
        <v>0</v>
      </c>
    </row>
    <row r="46" spans="1:8" ht="18.75" x14ac:dyDescent="0.3">
      <c r="A46" s="16" t="s">
        <v>4</v>
      </c>
      <c r="B46" s="25">
        <v>11725.027179999999</v>
      </c>
      <c r="C46" s="25">
        <v>11266.960999999999</v>
      </c>
      <c r="D46" s="69">
        <v>12171</v>
      </c>
      <c r="E46" s="69">
        <v>12016</v>
      </c>
      <c r="F46" s="27">
        <f t="shared" si="3"/>
        <v>445.97282000000087</v>
      </c>
      <c r="G46" s="27">
        <f t="shared" si="4"/>
        <v>749.03900000000067</v>
      </c>
      <c r="H46" s="28">
        <f t="shared" si="5"/>
        <v>6.6481014711953001E-2</v>
      </c>
    </row>
    <row r="47" spans="1:8" ht="56.25" customHeight="1" x14ac:dyDescent="0.25">
      <c r="A47" s="17" t="s">
        <v>20</v>
      </c>
      <c r="B47" s="26">
        <v>25659.7</v>
      </c>
      <c r="C47" s="26">
        <v>25659.7</v>
      </c>
      <c r="D47" s="64">
        <v>27581.3</v>
      </c>
      <c r="E47" s="64">
        <v>27581.3</v>
      </c>
      <c r="F47" s="27">
        <f t="shared" si="3"/>
        <v>1921.5999999999985</v>
      </c>
      <c r="G47" s="27">
        <f t="shared" si="4"/>
        <v>1921.5999999999985</v>
      </c>
      <c r="H47" s="28">
        <f t="shared" si="5"/>
        <v>7.4887859172164895E-2</v>
      </c>
    </row>
    <row r="48" spans="1:8" ht="18.75" x14ac:dyDescent="0.3">
      <c r="A48" s="16" t="s">
        <v>2</v>
      </c>
      <c r="B48" s="25">
        <v>4090.4453100000001</v>
      </c>
      <c r="C48" s="25">
        <v>4090.4450000000002</v>
      </c>
      <c r="D48" s="68">
        <v>4095.6</v>
      </c>
      <c r="E48" s="68">
        <v>4095.6</v>
      </c>
      <c r="F48" s="27">
        <f t="shared" si="3"/>
        <v>5.1546899999998459</v>
      </c>
      <c r="G48" s="27">
        <f t="shared" si="4"/>
        <v>5.1549999999997453</v>
      </c>
      <c r="H48" s="28">
        <f t="shared" si="5"/>
        <v>1.2602540799349082E-3</v>
      </c>
    </row>
    <row r="49" spans="1:8" ht="18.75" x14ac:dyDescent="0.3">
      <c r="A49" s="16" t="s">
        <v>3</v>
      </c>
      <c r="B49" s="25">
        <v>11657.75469</v>
      </c>
      <c r="C49" s="25">
        <v>11657.754999999999</v>
      </c>
      <c r="D49" s="68">
        <v>11853.2</v>
      </c>
      <c r="E49" s="68">
        <v>11853.2</v>
      </c>
      <c r="F49" s="27">
        <f t="shared" si="3"/>
        <v>195.44531000000097</v>
      </c>
      <c r="G49" s="27">
        <f t="shared" si="4"/>
        <v>195.44500000000153</v>
      </c>
      <c r="H49" s="28">
        <f t="shared" si="5"/>
        <v>1.6765234815794505E-2</v>
      </c>
    </row>
    <row r="50" spans="1:8" ht="18.75" x14ac:dyDescent="0.3">
      <c r="A50" s="16" t="s">
        <v>4</v>
      </c>
      <c r="B50" s="25">
        <v>9911.5</v>
      </c>
      <c r="C50" s="25">
        <v>9911.5</v>
      </c>
      <c r="D50" s="68">
        <v>11632.5</v>
      </c>
      <c r="E50" s="68">
        <v>11632.5</v>
      </c>
      <c r="F50" s="27">
        <f t="shared" si="3"/>
        <v>1721</v>
      </c>
      <c r="G50" s="27">
        <f t="shared" si="4"/>
        <v>1721</v>
      </c>
      <c r="H50" s="28">
        <f t="shared" si="5"/>
        <v>0.17363668465923432</v>
      </c>
    </row>
    <row r="51" spans="1:8" ht="39.75" customHeight="1" x14ac:dyDescent="0.25">
      <c r="A51" s="17" t="s">
        <v>12</v>
      </c>
      <c r="B51" s="26">
        <v>1298583.047</v>
      </c>
      <c r="C51" s="26">
        <v>1276023</v>
      </c>
      <c r="D51" s="66">
        <v>1857148.1</v>
      </c>
      <c r="E51" s="70">
        <v>1838671.7</v>
      </c>
      <c r="F51" s="27">
        <f t="shared" si="3"/>
        <v>558565.05300000007</v>
      </c>
      <c r="G51" s="27">
        <f t="shared" si="4"/>
        <v>562648.69999999995</v>
      </c>
      <c r="H51" s="28">
        <f t="shared" si="5"/>
        <v>0.44093930908768875</v>
      </c>
    </row>
    <row r="52" spans="1:8" ht="18.75" x14ac:dyDescent="0.3">
      <c r="A52" s="16" t="s">
        <v>2</v>
      </c>
      <c r="B52" s="25">
        <v>145244.96351</v>
      </c>
      <c r="C52" s="25">
        <v>142400.45300000001</v>
      </c>
      <c r="D52" s="69">
        <v>210496.1</v>
      </c>
      <c r="E52" s="71">
        <v>206890.4</v>
      </c>
      <c r="F52" s="27">
        <f t="shared" si="3"/>
        <v>65251.136490000004</v>
      </c>
      <c r="G52" s="27">
        <f t="shared" si="4"/>
        <v>64489.946999999986</v>
      </c>
      <c r="H52" s="28">
        <f t="shared" si="5"/>
        <v>0.4528774006077072</v>
      </c>
    </row>
    <row r="53" spans="1:8" ht="18.75" x14ac:dyDescent="0.3">
      <c r="A53" s="16" t="s">
        <v>3</v>
      </c>
      <c r="B53" s="25">
        <v>749313.73649000004</v>
      </c>
      <c r="C53" s="25">
        <v>742184.8</v>
      </c>
      <c r="D53" s="69">
        <v>1234299.2</v>
      </c>
      <c r="E53" s="71">
        <v>1224970.3999999999</v>
      </c>
      <c r="F53" s="27">
        <f t="shared" si="3"/>
        <v>484985.46350999991</v>
      </c>
      <c r="G53" s="27">
        <f t="shared" si="4"/>
        <v>482785.59999999986</v>
      </c>
      <c r="H53" s="28">
        <f t="shared" si="5"/>
        <v>0.65049243800196366</v>
      </c>
    </row>
    <row r="54" spans="1:8" ht="18.75" x14ac:dyDescent="0.3">
      <c r="A54" s="16" t="s">
        <v>4</v>
      </c>
      <c r="B54" s="25">
        <v>404024.34700000001</v>
      </c>
      <c r="C54" s="25">
        <v>391437.77</v>
      </c>
      <c r="D54" s="69">
        <v>412352.8</v>
      </c>
      <c r="E54" s="71">
        <v>406810.9</v>
      </c>
      <c r="F54" s="27">
        <f t="shared" si="3"/>
        <v>8328.4529999999795</v>
      </c>
      <c r="G54" s="27">
        <f t="shared" si="4"/>
        <v>15373.130000000005</v>
      </c>
      <c r="H54" s="28">
        <f t="shared" si="5"/>
        <v>3.9273496780854789E-2</v>
      </c>
    </row>
    <row r="55" spans="1:8" ht="81.75" customHeight="1" x14ac:dyDescent="0.25">
      <c r="A55" s="22" t="s">
        <v>89</v>
      </c>
      <c r="B55" s="26">
        <v>48180.7</v>
      </c>
      <c r="C55" s="26">
        <v>47271.031000000003</v>
      </c>
      <c r="D55" s="66">
        <v>59074</v>
      </c>
      <c r="E55" s="70">
        <v>57110.5</v>
      </c>
      <c r="F55" s="27">
        <f t="shared" si="3"/>
        <v>10893.300000000003</v>
      </c>
      <c r="G55" s="27">
        <f t="shared" si="4"/>
        <v>9839.4689999999973</v>
      </c>
      <c r="H55" s="28">
        <f t="shared" si="5"/>
        <v>0.2081500824469007</v>
      </c>
    </row>
    <row r="56" spans="1:8" ht="18.75" x14ac:dyDescent="0.3">
      <c r="A56" s="16" t="s">
        <v>2</v>
      </c>
      <c r="B56" s="25">
        <v>2293.1284300000002</v>
      </c>
      <c r="C56" s="25">
        <v>2293.1280000000002</v>
      </c>
      <c r="D56" s="69">
        <v>3543.6</v>
      </c>
      <c r="E56" s="71">
        <v>3543.6</v>
      </c>
      <c r="F56" s="27">
        <f t="shared" si="3"/>
        <v>1250.4715699999997</v>
      </c>
      <c r="G56" s="27">
        <f t="shared" si="4"/>
        <v>1250.4719999999998</v>
      </c>
      <c r="H56" s="28">
        <f t="shared" si="5"/>
        <v>0.54531277800454214</v>
      </c>
    </row>
    <row r="57" spans="1:8" ht="18.75" x14ac:dyDescent="0.3">
      <c r="A57" s="16" t="s">
        <v>3</v>
      </c>
      <c r="B57" s="25">
        <v>31770.871569999999</v>
      </c>
      <c r="C57" s="25">
        <v>31770.751</v>
      </c>
      <c r="D57" s="69">
        <v>39655.300000000003</v>
      </c>
      <c r="E57" s="71">
        <v>39655.300000000003</v>
      </c>
      <c r="F57" s="27">
        <f t="shared" si="3"/>
        <v>7884.4284300000036</v>
      </c>
      <c r="G57" s="27">
        <f t="shared" si="4"/>
        <v>7884.5490000000027</v>
      </c>
      <c r="H57" s="28">
        <f t="shared" si="5"/>
        <v>0.24817005427413408</v>
      </c>
    </row>
    <row r="58" spans="1:8" ht="18.75" x14ac:dyDescent="0.3">
      <c r="A58" s="16" t="s">
        <v>4</v>
      </c>
      <c r="B58" s="25">
        <v>14116.7</v>
      </c>
      <c r="C58" s="25">
        <v>13207.152</v>
      </c>
      <c r="D58" s="69">
        <v>15875.1</v>
      </c>
      <c r="E58" s="71">
        <v>13911.6</v>
      </c>
      <c r="F58" s="27">
        <f t="shared" si="3"/>
        <v>1758.3999999999996</v>
      </c>
      <c r="G58" s="27">
        <f t="shared" si="4"/>
        <v>704.44800000000032</v>
      </c>
      <c r="H58" s="28">
        <f t="shared" si="5"/>
        <v>5.3338373026978081E-2</v>
      </c>
    </row>
    <row r="59" spans="1:8" ht="113.25" customHeight="1" x14ac:dyDescent="0.25">
      <c r="A59" s="22" t="s">
        <v>31</v>
      </c>
      <c r="B59" s="26">
        <v>1177.9755700000001</v>
      </c>
      <c r="C59" s="26">
        <v>1177.701</v>
      </c>
      <c r="D59" s="66">
        <v>1093.4000000000001</v>
      </c>
      <c r="E59" s="70">
        <v>1054.8</v>
      </c>
      <c r="F59" s="27">
        <f t="shared" si="3"/>
        <v>-84.575569999999971</v>
      </c>
      <c r="G59" s="27">
        <f t="shared" si="4"/>
        <v>-122.90100000000007</v>
      </c>
      <c r="H59" s="28">
        <f t="shared" si="5"/>
        <v>0.10435670853637724</v>
      </c>
    </row>
    <row r="60" spans="1:8" ht="18.75" x14ac:dyDescent="0.3">
      <c r="A60" s="16" t="s">
        <v>2</v>
      </c>
      <c r="B60" s="25">
        <v>228.2</v>
      </c>
      <c r="C60" s="25">
        <v>228.2</v>
      </c>
      <c r="D60" s="69">
        <v>0</v>
      </c>
      <c r="E60" s="69">
        <v>0</v>
      </c>
      <c r="F60" s="27">
        <f>D60-B60</f>
        <v>-228.2</v>
      </c>
      <c r="G60" s="27">
        <f t="shared" si="4"/>
        <v>-228.2</v>
      </c>
      <c r="H60" s="28">
        <f t="shared" si="5"/>
        <v>1</v>
      </c>
    </row>
    <row r="61" spans="1:8" ht="18.75" x14ac:dyDescent="0.3">
      <c r="A61" s="16" t="s">
        <v>3</v>
      </c>
      <c r="B61" s="25">
        <v>0</v>
      </c>
      <c r="C61" s="25">
        <v>0</v>
      </c>
      <c r="D61" s="69">
        <v>0</v>
      </c>
      <c r="E61" s="69">
        <v>0</v>
      </c>
      <c r="F61" s="27">
        <f>D61-B61</f>
        <v>0</v>
      </c>
      <c r="G61" s="27">
        <f t="shared" si="4"/>
        <v>0</v>
      </c>
      <c r="H61" s="28">
        <f t="shared" si="5"/>
        <v>0</v>
      </c>
    </row>
    <row r="62" spans="1:8" ht="18.75" x14ac:dyDescent="0.3">
      <c r="A62" s="16" t="s">
        <v>4</v>
      </c>
      <c r="B62" s="25">
        <v>949.7755699999999</v>
      </c>
      <c r="C62" s="25">
        <v>949.50099999999998</v>
      </c>
      <c r="D62" s="69">
        <v>1093.4000000000001</v>
      </c>
      <c r="E62" s="71">
        <v>1054.8</v>
      </c>
      <c r="F62" s="27">
        <f>D62-B62</f>
        <v>143.62443000000019</v>
      </c>
      <c r="G62" s="27">
        <f t="shared" si="4"/>
        <v>105.29899999999998</v>
      </c>
      <c r="H62" s="28">
        <f t="shared" si="5"/>
        <v>0.11089930395018022</v>
      </c>
    </row>
    <row r="63" spans="1:8" ht="63.75" customHeight="1" x14ac:dyDescent="0.25">
      <c r="A63" s="17" t="s">
        <v>14</v>
      </c>
      <c r="B63" s="26">
        <v>18595.6816</v>
      </c>
      <c r="C63" s="26">
        <v>13842.173000000001</v>
      </c>
      <c r="D63" s="66">
        <v>19046.400000000001</v>
      </c>
      <c r="E63" s="70">
        <v>14768.7</v>
      </c>
      <c r="F63" s="27">
        <f>D63-B63</f>
        <v>450.71840000000157</v>
      </c>
      <c r="G63" s="27">
        <f t="shared" si="4"/>
        <v>926.52700000000004</v>
      </c>
      <c r="H63" s="28">
        <f t="shared" si="5"/>
        <v>6.6935083097140913E-2</v>
      </c>
    </row>
    <row r="64" spans="1:8" ht="18.75" x14ac:dyDescent="0.3">
      <c r="A64" s="16" t="s">
        <v>2</v>
      </c>
      <c r="B64" s="25">
        <v>0</v>
      </c>
      <c r="C64" s="25">
        <v>0</v>
      </c>
      <c r="D64" s="69">
        <v>283.3</v>
      </c>
      <c r="E64" s="69">
        <v>283.3</v>
      </c>
      <c r="F64" s="27">
        <f t="shared" si="3"/>
        <v>283.3</v>
      </c>
      <c r="G64" s="27">
        <f t="shared" si="4"/>
        <v>283.3</v>
      </c>
      <c r="H64" s="28">
        <f t="shared" si="5"/>
        <v>0</v>
      </c>
    </row>
    <row r="65" spans="1:8" ht="18.75" x14ac:dyDescent="0.3">
      <c r="A65" s="16" t="s">
        <v>3</v>
      </c>
      <c r="B65" s="25">
        <v>0</v>
      </c>
      <c r="C65" s="25">
        <v>0</v>
      </c>
      <c r="D65" s="75">
        <v>0</v>
      </c>
      <c r="E65" s="75">
        <v>0</v>
      </c>
      <c r="F65" s="27">
        <f>D65-B65</f>
        <v>0</v>
      </c>
      <c r="G65" s="27">
        <f t="shared" si="4"/>
        <v>0</v>
      </c>
      <c r="H65" s="28">
        <f t="shared" si="5"/>
        <v>0</v>
      </c>
    </row>
    <row r="66" spans="1:8" ht="18.75" x14ac:dyDescent="0.3">
      <c r="A66" s="16" t="s">
        <v>4</v>
      </c>
      <c r="B66" s="25">
        <v>18595.6816</v>
      </c>
      <c r="C66" s="25">
        <v>13842.173000000001</v>
      </c>
      <c r="D66" s="69">
        <v>18763.099999999999</v>
      </c>
      <c r="E66" s="71">
        <v>14485.4</v>
      </c>
      <c r="F66" s="27">
        <f>D66-B66</f>
        <v>167.41839999999866</v>
      </c>
      <c r="G66" s="27">
        <f t="shared" si="4"/>
        <v>643.22699999999895</v>
      </c>
      <c r="H66" s="28">
        <f t="shared" si="5"/>
        <v>4.6468643326448733E-2</v>
      </c>
    </row>
    <row r="67" spans="1:8" ht="58.5" customHeight="1" x14ac:dyDescent="0.25">
      <c r="A67" s="17" t="s">
        <v>32</v>
      </c>
      <c r="B67" s="26">
        <v>118079.378</v>
      </c>
      <c r="C67" s="26">
        <v>116498.568</v>
      </c>
      <c r="D67" s="66">
        <v>114793.4</v>
      </c>
      <c r="E67" s="70">
        <v>113754.9</v>
      </c>
      <c r="F67" s="27">
        <f t="shared" ref="F67:F90" si="6">D67-B67</f>
        <v>-3285.9780000000028</v>
      </c>
      <c r="G67" s="27">
        <f t="shared" ref="G67:G90" si="7">E67-C67</f>
        <v>-2743.6680000000051</v>
      </c>
      <c r="H67" s="28">
        <f t="shared" ref="H67:H90" si="8">IFERROR(IF((1-E67/C67)&lt;=0,(1-E67/C67)*-1,(1-E67/C67)),0)</f>
        <v>2.3551087769593915E-2</v>
      </c>
    </row>
    <row r="68" spans="1:8" ht="18.75" x14ac:dyDescent="0.3">
      <c r="A68" s="16" t="s">
        <v>2</v>
      </c>
      <c r="B68" s="25">
        <v>4692.1000000000004</v>
      </c>
      <c r="C68" s="25">
        <v>4692.1000000000004</v>
      </c>
      <c r="D68" s="69">
        <v>5235.1000000000004</v>
      </c>
      <c r="E68" s="69">
        <v>5235.1000000000004</v>
      </c>
      <c r="F68" s="27">
        <f t="shared" si="6"/>
        <v>543</v>
      </c>
      <c r="G68" s="27">
        <f t="shared" si="7"/>
        <v>543</v>
      </c>
      <c r="H68" s="28">
        <f t="shared" si="8"/>
        <v>0.1157264337929711</v>
      </c>
    </row>
    <row r="69" spans="1:8" ht="18.75" x14ac:dyDescent="0.3">
      <c r="A69" s="16" t="s">
        <v>3</v>
      </c>
      <c r="B69" s="25">
        <v>0</v>
      </c>
      <c r="C69" s="25">
        <v>0</v>
      </c>
      <c r="D69" s="69">
        <v>0</v>
      </c>
      <c r="E69" s="69">
        <v>0</v>
      </c>
      <c r="F69" s="27">
        <f t="shared" si="6"/>
        <v>0</v>
      </c>
      <c r="G69" s="27">
        <f t="shared" si="7"/>
        <v>0</v>
      </c>
      <c r="H69" s="28">
        <f t="shared" si="8"/>
        <v>0</v>
      </c>
    </row>
    <row r="70" spans="1:8" ht="18.75" x14ac:dyDescent="0.3">
      <c r="A70" s="16" t="s">
        <v>4</v>
      </c>
      <c r="B70" s="25">
        <v>113387.27800000001</v>
      </c>
      <c r="C70" s="25">
        <v>111806.46799999999</v>
      </c>
      <c r="D70" s="69">
        <v>109558.3</v>
      </c>
      <c r="E70" s="71">
        <v>108519.8</v>
      </c>
      <c r="F70" s="27">
        <f t="shared" si="6"/>
        <v>-3828.9780000000028</v>
      </c>
      <c r="G70" s="27">
        <f t="shared" si="7"/>
        <v>-3286.6679999999906</v>
      </c>
      <c r="H70" s="28">
        <f t="shared" si="8"/>
        <v>2.9396045316448016E-2</v>
      </c>
    </row>
    <row r="71" spans="1:8" ht="59.25" customHeight="1" x14ac:dyDescent="0.25">
      <c r="A71" s="17" t="s">
        <v>7</v>
      </c>
      <c r="B71" s="26">
        <v>18081.900000000001</v>
      </c>
      <c r="C71" s="26">
        <v>18081.900000000001</v>
      </c>
      <c r="D71" s="66">
        <v>18923.599999999999</v>
      </c>
      <c r="E71" s="66">
        <v>18923.599999999999</v>
      </c>
      <c r="F71" s="27">
        <f t="shared" si="6"/>
        <v>841.69999999999709</v>
      </c>
      <c r="G71" s="27">
        <f t="shared" si="7"/>
        <v>841.69999999999709</v>
      </c>
      <c r="H71" s="28">
        <f t="shared" si="8"/>
        <v>4.6549311742681843E-2</v>
      </c>
    </row>
    <row r="72" spans="1:8" ht="18.75" x14ac:dyDescent="0.3">
      <c r="A72" s="16" t="s">
        <v>2</v>
      </c>
      <c r="B72" s="25">
        <v>0</v>
      </c>
      <c r="C72" s="25">
        <v>0</v>
      </c>
      <c r="D72" s="69">
        <v>0</v>
      </c>
      <c r="E72" s="69">
        <v>0</v>
      </c>
      <c r="F72" s="27">
        <f t="shared" si="6"/>
        <v>0</v>
      </c>
      <c r="G72" s="27">
        <f t="shared" si="7"/>
        <v>0</v>
      </c>
      <c r="H72" s="28">
        <f t="shared" si="8"/>
        <v>0</v>
      </c>
    </row>
    <row r="73" spans="1:8" ht="18.75" x14ac:dyDescent="0.3">
      <c r="A73" s="16" t="s">
        <v>3</v>
      </c>
      <c r="B73" s="25">
        <v>122.7</v>
      </c>
      <c r="C73" s="25">
        <v>122.7</v>
      </c>
      <c r="D73" s="69">
        <v>149.30000000000001</v>
      </c>
      <c r="E73" s="69">
        <v>149.30000000000001</v>
      </c>
      <c r="F73" s="27">
        <f t="shared" si="6"/>
        <v>26.600000000000009</v>
      </c>
      <c r="G73" s="27">
        <f t="shared" si="7"/>
        <v>26.600000000000009</v>
      </c>
      <c r="H73" s="28">
        <f t="shared" si="8"/>
        <v>0.21678891605541972</v>
      </c>
    </row>
    <row r="74" spans="1:8" ht="18.75" x14ac:dyDescent="0.3">
      <c r="A74" s="16" t="s">
        <v>4</v>
      </c>
      <c r="B74" s="25">
        <v>17959.2</v>
      </c>
      <c r="C74" s="25">
        <v>17959.2</v>
      </c>
      <c r="D74" s="69">
        <v>18774.3</v>
      </c>
      <c r="E74" s="69">
        <v>18774.3</v>
      </c>
      <c r="F74" s="27">
        <f t="shared" si="6"/>
        <v>815.09999999999854</v>
      </c>
      <c r="G74" s="27">
        <f t="shared" si="7"/>
        <v>815.09999999999854</v>
      </c>
      <c r="H74" s="28">
        <f t="shared" si="8"/>
        <v>4.5386208739810252E-2</v>
      </c>
    </row>
    <row r="75" spans="1:8" ht="63.75" customHeight="1" x14ac:dyDescent="0.25">
      <c r="A75" s="17" t="s">
        <v>21</v>
      </c>
      <c r="B75" s="26">
        <v>105.4</v>
      </c>
      <c r="C75" s="26">
        <v>105.399</v>
      </c>
      <c r="D75" s="64">
        <v>120.7</v>
      </c>
      <c r="E75" s="64">
        <v>120.7</v>
      </c>
      <c r="F75" s="27">
        <f t="shared" si="6"/>
        <v>15.299999999999997</v>
      </c>
      <c r="G75" s="27">
        <f t="shared" si="7"/>
        <v>15.301000000000002</v>
      </c>
      <c r="H75" s="28">
        <f t="shared" si="8"/>
        <v>0.14517215533354211</v>
      </c>
    </row>
    <row r="76" spans="1:8" ht="18" customHeight="1" x14ac:dyDescent="0.25">
      <c r="A76" s="19" t="s">
        <v>2</v>
      </c>
      <c r="B76" s="25">
        <v>0</v>
      </c>
      <c r="C76" s="25">
        <v>0</v>
      </c>
      <c r="D76" s="68">
        <v>0</v>
      </c>
      <c r="E76" s="68">
        <v>0</v>
      </c>
      <c r="F76" s="27">
        <f t="shared" si="6"/>
        <v>0</v>
      </c>
      <c r="G76" s="27">
        <f t="shared" si="7"/>
        <v>0</v>
      </c>
      <c r="H76" s="28">
        <f t="shared" si="8"/>
        <v>0</v>
      </c>
    </row>
    <row r="77" spans="1:8" ht="18.75" customHeight="1" x14ac:dyDescent="0.25">
      <c r="A77" s="19" t="s">
        <v>3</v>
      </c>
      <c r="B77" s="25">
        <v>0</v>
      </c>
      <c r="C77" s="25">
        <v>0</v>
      </c>
      <c r="D77" s="68">
        <v>0</v>
      </c>
      <c r="E77" s="68">
        <v>0</v>
      </c>
      <c r="F77" s="27">
        <f t="shared" si="6"/>
        <v>0</v>
      </c>
      <c r="G77" s="27">
        <f t="shared" si="7"/>
        <v>0</v>
      </c>
      <c r="H77" s="28">
        <f t="shared" si="8"/>
        <v>0</v>
      </c>
    </row>
    <row r="78" spans="1:8" ht="18" customHeight="1" x14ac:dyDescent="0.25">
      <c r="A78" s="19" t="s">
        <v>4</v>
      </c>
      <c r="B78" s="25">
        <v>105.4</v>
      </c>
      <c r="C78" s="25">
        <v>105.399</v>
      </c>
      <c r="D78" s="68">
        <v>120.7</v>
      </c>
      <c r="E78" s="68">
        <v>120.7</v>
      </c>
      <c r="F78" s="27">
        <f t="shared" si="6"/>
        <v>15.299999999999997</v>
      </c>
      <c r="G78" s="27">
        <f t="shared" si="7"/>
        <v>15.301000000000002</v>
      </c>
      <c r="H78" s="28">
        <f t="shared" si="8"/>
        <v>0.14517215533354211</v>
      </c>
    </row>
    <row r="79" spans="1:8" ht="63.75" customHeight="1" x14ac:dyDescent="0.25">
      <c r="A79" s="17" t="s">
        <v>15</v>
      </c>
      <c r="B79" s="26">
        <v>4795.3</v>
      </c>
      <c r="C79" s="26">
        <v>4795.25</v>
      </c>
      <c r="D79" s="64">
        <v>3098.8</v>
      </c>
      <c r="E79" s="70">
        <v>2607.3000000000002</v>
      </c>
      <c r="F79" s="27">
        <f t="shared" si="6"/>
        <v>-1696.5</v>
      </c>
      <c r="G79" s="27">
        <f t="shared" si="7"/>
        <v>-2187.9499999999998</v>
      </c>
      <c r="H79" s="28">
        <f t="shared" si="8"/>
        <v>0.45627443824618108</v>
      </c>
    </row>
    <row r="80" spans="1:8" ht="18.75" x14ac:dyDescent="0.3">
      <c r="A80" s="16" t="s">
        <v>2</v>
      </c>
      <c r="B80" s="25">
        <v>0</v>
      </c>
      <c r="C80" s="25">
        <v>0</v>
      </c>
      <c r="D80" s="68">
        <v>0</v>
      </c>
      <c r="E80" s="68">
        <v>0</v>
      </c>
      <c r="F80" s="27">
        <f t="shared" si="6"/>
        <v>0</v>
      </c>
      <c r="G80" s="27">
        <f t="shared" si="7"/>
        <v>0</v>
      </c>
      <c r="H80" s="28">
        <f t="shared" si="8"/>
        <v>0</v>
      </c>
    </row>
    <row r="81" spans="1:8" ht="18.75" x14ac:dyDescent="0.3">
      <c r="A81" s="16" t="s">
        <v>3</v>
      </c>
      <c r="B81" s="25">
        <v>961.1</v>
      </c>
      <c r="C81" s="25">
        <v>961.1</v>
      </c>
      <c r="D81" s="68">
        <v>1124</v>
      </c>
      <c r="E81" s="68">
        <v>1124</v>
      </c>
      <c r="F81" s="27">
        <f t="shared" si="6"/>
        <v>162.89999999999998</v>
      </c>
      <c r="G81" s="27">
        <f t="shared" si="7"/>
        <v>162.89999999999998</v>
      </c>
      <c r="H81" s="28">
        <f t="shared" si="8"/>
        <v>0.16949328893975646</v>
      </c>
    </row>
    <row r="82" spans="1:8" ht="18.75" x14ac:dyDescent="0.3">
      <c r="A82" s="16" t="s">
        <v>4</v>
      </c>
      <c r="B82" s="25">
        <v>3834.2</v>
      </c>
      <c r="C82" s="25">
        <v>3834.15</v>
      </c>
      <c r="D82" s="68">
        <v>1974.8</v>
      </c>
      <c r="E82" s="71">
        <v>1483.3</v>
      </c>
      <c r="F82" s="27">
        <f t="shared" si="6"/>
        <v>-1859.3999999999999</v>
      </c>
      <c r="G82" s="27">
        <f t="shared" si="7"/>
        <v>-2350.8500000000004</v>
      </c>
      <c r="H82" s="28">
        <f t="shared" si="8"/>
        <v>0.61313459306495577</v>
      </c>
    </row>
    <row r="83" spans="1:8" ht="95.25" customHeight="1" x14ac:dyDescent="0.25">
      <c r="A83" s="17" t="s">
        <v>16</v>
      </c>
      <c r="B83" s="26">
        <v>11271.2</v>
      </c>
      <c r="C83" s="26">
        <v>11149.886</v>
      </c>
      <c r="D83" s="64">
        <v>7109.8</v>
      </c>
      <c r="E83" s="70">
        <v>7094.6</v>
      </c>
      <c r="F83" s="27">
        <f t="shared" si="6"/>
        <v>-4161.4000000000005</v>
      </c>
      <c r="G83" s="27">
        <f t="shared" si="7"/>
        <v>-4055.2860000000001</v>
      </c>
      <c r="H83" s="28">
        <f t="shared" si="8"/>
        <v>0.36370649888258944</v>
      </c>
    </row>
    <row r="84" spans="1:8" ht="18.75" x14ac:dyDescent="0.3">
      <c r="A84" s="18" t="s">
        <v>5</v>
      </c>
      <c r="B84" s="25">
        <v>0</v>
      </c>
      <c r="C84" s="25">
        <v>0</v>
      </c>
      <c r="D84" s="68">
        <v>0</v>
      </c>
      <c r="E84" s="68">
        <v>0</v>
      </c>
      <c r="F84" s="27">
        <f t="shared" si="6"/>
        <v>0</v>
      </c>
      <c r="G84" s="27">
        <f t="shared" si="7"/>
        <v>0</v>
      </c>
      <c r="H84" s="28">
        <f t="shared" si="8"/>
        <v>0</v>
      </c>
    </row>
    <row r="85" spans="1:8" ht="18.75" x14ac:dyDescent="0.3">
      <c r="A85" s="18" t="s">
        <v>3</v>
      </c>
      <c r="B85" s="25">
        <v>7649.6</v>
      </c>
      <c r="C85" s="25">
        <v>7552.1090000000004</v>
      </c>
      <c r="D85" s="68">
        <v>5247.2</v>
      </c>
      <c r="E85" s="68">
        <v>5247.2</v>
      </c>
      <c r="F85" s="27">
        <f t="shared" si="6"/>
        <v>-2402.4000000000005</v>
      </c>
      <c r="G85" s="27">
        <f t="shared" si="7"/>
        <v>-2304.9090000000006</v>
      </c>
      <c r="H85" s="28">
        <f t="shared" si="8"/>
        <v>0.30520070618684136</v>
      </c>
    </row>
    <row r="86" spans="1:8" ht="18.75" x14ac:dyDescent="0.3">
      <c r="A86" s="18" t="s">
        <v>4</v>
      </c>
      <c r="B86" s="25">
        <v>3621.6</v>
      </c>
      <c r="C86" s="25">
        <v>3597.777</v>
      </c>
      <c r="D86" s="68">
        <v>1862.6</v>
      </c>
      <c r="E86" s="71">
        <v>1847.4</v>
      </c>
      <c r="F86" s="27">
        <f t="shared" si="6"/>
        <v>-1759</v>
      </c>
      <c r="G86" s="27">
        <f t="shared" si="7"/>
        <v>-1750.377</v>
      </c>
      <c r="H86" s="28">
        <f t="shared" si="8"/>
        <v>0.48651625712210622</v>
      </c>
    </row>
    <row r="87" spans="1:8" ht="78" customHeight="1" x14ac:dyDescent="0.25">
      <c r="A87" s="23" t="s">
        <v>8</v>
      </c>
      <c r="B87" s="26">
        <v>13826.44382</v>
      </c>
      <c r="C87" s="26">
        <v>13808.598</v>
      </c>
      <c r="D87" s="66">
        <v>38588.300000000003</v>
      </c>
      <c r="E87" s="70">
        <v>33652.800000000003</v>
      </c>
      <c r="F87" s="27">
        <f t="shared" si="6"/>
        <v>24761.856180000002</v>
      </c>
      <c r="G87" s="27">
        <f t="shared" si="7"/>
        <v>19844.202000000005</v>
      </c>
      <c r="H87" s="28">
        <f t="shared" si="8"/>
        <v>1.4370902824457632</v>
      </c>
    </row>
    <row r="88" spans="1:8" ht="18.75" x14ac:dyDescent="0.3">
      <c r="A88" s="16" t="s">
        <v>2</v>
      </c>
      <c r="B88" s="25">
        <v>0</v>
      </c>
      <c r="C88" s="25">
        <v>0</v>
      </c>
      <c r="D88" s="69">
        <v>0</v>
      </c>
      <c r="E88" s="71">
        <v>0</v>
      </c>
      <c r="F88" s="27">
        <f t="shared" si="6"/>
        <v>0</v>
      </c>
      <c r="G88" s="27">
        <f t="shared" si="7"/>
        <v>0</v>
      </c>
      <c r="H88" s="28">
        <f t="shared" si="8"/>
        <v>0</v>
      </c>
    </row>
    <row r="89" spans="1:8" ht="18.75" x14ac:dyDescent="0.3">
      <c r="A89" s="16" t="s">
        <v>3</v>
      </c>
      <c r="B89" s="25">
        <v>552.9</v>
      </c>
      <c r="C89" s="25">
        <v>542.61699999999996</v>
      </c>
      <c r="D89" s="69">
        <v>744</v>
      </c>
      <c r="E89" s="71">
        <v>731.9</v>
      </c>
      <c r="F89" s="27">
        <f t="shared" si="6"/>
        <v>191.10000000000002</v>
      </c>
      <c r="G89" s="27">
        <f t="shared" si="7"/>
        <v>189.28300000000002</v>
      </c>
      <c r="H89" s="28">
        <f t="shared" si="8"/>
        <v>0.34883352346129959</v>
      </c>
    </row>
    <row r="90" spans="1:8" ht="18.75" x14ac:dyDescent="0.3">
      <c r="A90" s="16" t="s">
        <v>4</v>
      </c>
      <c r="B90" s="25">
        <v>13273.543820000001</v>
      </c>
      <c r="C90" s="25">
        <v>13265.981</v>
      </c>
      <c r="D90" s="69">
        <v>37844.300000000003</v>
      </c>
      <c r="E90" s="71">
        <v>32920.9</v>
      </c>
      <c r="F90" s="27">
        <f t="shared" si="6"/>
        <v>24570.756180000004</v>
      </c>
      <c r="G90" s="27">
        <f t="shared" si="7"/>
        <v>19654.919000000002</v>
      </c>
      <c r="H90" s="28">
        <f t="shared" si="8"/>
        <v>1.4816031321015766</v>
      </c>
    </row>
    <row r="91" spans="1:8" ht="63" customHeight="1" x14ac:dyDescent="0.25">
      <c r="A91" s="17" t="s">
        <v>9</v>
      </c>
      <c r="B91" s="26">
        <v>531</v>
      </c>
      <c r="C91" s="26">
        <v>531</v>
      </c>
      <c r="D91" s="64">
        <v>1357.8</v>
      </c>
      <c r="E91" s="70">
        <v>902.6</v>
      </c>
      <c r="F91" s="27">
        <f t="shared" ref="F91:F102" si="9">D91-B91</f>
        <v>826.8</v>
      </c>
      <c r="G91" s="27">
        <f t="shared" ref="G91:G102" si="10">E91-C91</f>
        <v>371.6</v>
      </c>
      <c r="H91" s="28">
        <f t="shared" ref="H91:H102" si="11">IFERROR(IF((1-E91/C91)&lt;=0,(1-E91/C91)*-1,(1-E91/C91)),0)</f>
        <v>0.69981167608286254</v>
      </c>
    </row>
    <row r="92" spans="1:8" ht="18.75" x14ac:dyDescent="0.3">
      <c r="A92" s="16" t="s">
        <v>2</v>
      </c>
      <c r="B92" s="25">
        <v>0</v>
      </c>
      <c r="C92" s="25">
        <v>0</v>
      </c>
      <c r="D92" s="75">
        <v>0</v>
      </c>
      <c r="E92" s="71">
        <v>0</v>
      </c>
      <c r="F92" s="27">
        <f>D92-B92</f>
        <v>0</v>
      </c>
      <c r="G92" s="27">
        <f t="shared" si="10"/>
        <v>0</v>
      </c>
      <c r="H92" s="28">
        <f t="shared" si="11"/>
        <v>0</v>
      </c>
    </row>
    <row r="93" spans="1:8" ht="18.75" x14ac:dyDescent="0.3">
      <c r="A93" s="16" t="s">
        <v>3</v>
      </c>
      <c r="B93" s="25">
        <v>269.10000000000002</v>
      </c>
      <c r="C93" s="25">
        <v>269.10000000000002</v>
      </c>
      <c r="D93" s="68">
        <v>133.19999999999999</v>
      </c>
      <c r="E93" s="71">
        <v>133.19999999999999</v>
      </c>
      <c r="F93" s="27">
        <f>D93-B93</f>
        <v>-135.90000000000003</v>
      </c>
      <c r="G93" s="27">
        <f t="shared" si="10"/>
        <v>-135.90000000000003</v>
      </c>
      <c r="H93" s="28">
        <f t="shared" si="11"/>
        <v>0.50501672240802686</v>
      </c>
    </row>
    <row r="94" spans="1:8" ht="18.75" x14ac:dyDescent="0.3">
      <c r="A94" s="16" t="s">
        <v>4</v>
      </c>
      <c r="B94" s="25">
        <v>261.89999999999998</v>
      </c>
      <c r="C94" s="25">
        <v>261.89999999999998</v>
      </c>
      <c r="D94" s="68">
        <v>1224.5999999999999</v>
      </c>
      <c r="E94" s="71">
        <v>769.4</v>
      </c>
      <c r="F94" s="27">
        <f>D94-B94</f>
        <v>962.69999999999993</v>
      </c>
      <c r="G94" s="27">
        <f t="shared" si="10"/>
        <v>507.5</v>
      </c>
      <c r="H94" s="28">
        <f t="shared" si="11"/>
        <v>1.9377625047728144</v>
      </c>
    </row>
    <row r="95" spans="1:8" ht="78.75" customHeight="1" x14ac:dyDescent="0.25">
      <c r="A95" s="17" t="s">
        <v>33</v>
      </c>
      <c r="B95" s="26">
        <v>32450.947</v>
      </c>
      <c r="C95" s="26">
        <v>32450.947</v>
      </c>
      <c r="D95" s="64">
        <v>148242.9</v>
      </c>
      <c r="E95" s="70">
        <v>148229.9</v>
      </c>
      <c r="F95" s="27">
        <f t="shared" si="9"/>
        <v>115791.95299999999</v>
      </c>
      <c r="G95" s="27">
        <f t="shared" si="10"/>
        <v>115778.95299999999</v>
      </c>
      <c r="H95" s="28">
        <f t="shared" si="11"/>
        <v>3.5678143075454773</v>
      </c>
    </row>
    <row r="96" spans="1:8" ht="18.75" x14ac:dyDescent="0.3">
      <c r="A96" s="16" t="s">
        <v>2</v>
      </c>
      <c r="B96" s="25">
        <v>28506.33412</v>
      </c>
      <c r="C96" s="25">
        <v>28506.33412</v>
      </c>
      <c r="D96" s="68">
        <v>96480.8</v>
      </c>
      <c r="E96" s="68">
        <v>96480.8</v>
      </c>
      <c r="F96" s="27">
        <f t="shared" si="9"/>
        <v>67974.465880000003</v>
      </c>
      <c r="G96" s="27">
        <f t="shared" si="10"/>
        <v>67974.465880000003</v>
      </c>
      <c r="H96" s="28">
        <f t="shared" si="11"/>
        <v>2.3845390148679</v>
      </c>
    </row>
    <row r="97" spans="1:8" ht="18.75" x14ac:dyDescent="0.3">
      <c r="A97" s="16" t="s">
        <v>3</v>
      </c>
      <c r="B97" s="25">
        <v>1187.7658799999999</v>
      </c>
      <c r="C97" s="25">
        <v>1187.7658799999999</v>
      </c>
      <c r="D97" s="68">
        <v>30609.8</v>
      </c>
      <c r="E97" s="68">
        <v>30609.8</v>
      </c>
      <c r="F97" s="27">
        <f t="shared" si="9"/>
        <v>29422.03412</v>
      </c>
      <c r="G97" s="27">
        <f t="shared" si="10"/>
        <v>29422.03412</v>
      </c>
      <c r="H97" s="28">
        <f t="shared" si="11"/>
        <v>24.770903606020408</v>
      </c>
    </row>
    <row r="98" spans="1:8" ht="18.75" x14ac:dyDescent="0.3">
      <c r="A98" s="16" t="s">
        <v>4</v>
      </c>
      <c r="B98" s="25">
        <v>2756.8470000000002</v>
      </c>
      <c r="C98" s="25">
        <v>2756.8470000000002</v>
      </c>
      <c r="D98" s="68">
        <v>21152.3</v>
      </c>
      <c r="E98" s="71">
        <v>21139.3</v>
      </c>
      <c r="F98" s="27">
        <f t="shared" si="9"/>
        <v>18395.452999999998</v>
      </c>
      <c r="G98" s="27">
        <f t="shared" si="10"/>
        <v>18382.452999999998</v>
      </c>
      <c r="H98" s="28">
        <f t="shared" si="11"/>
        <v>6.667926439153133</v>
      </c>
    </row>
    <row r="99" spans="1:8" ht="114" customHeight="1" x14ac:dyDescent="0.25">
      <c r="A99" s="23" t="s">
        <v>10</v>
      </c>
      <c r="B99" s="26">
        <v>155837.97117999999</v>
      </c>
      <c r="C99" s="26">
        <v>154168.334</v>
      </c>
      <c r="D99" s="66">
        <v>248115.6</v>
      </c>
      <c r="E99" s="70">
        <v>232563.7</v>
      </c>
      <c r="F99" s="27">
        <f t="shared" si="9"/>
        <v>92277.628820000013</v>
      </c>
      <c r="G99" s="27">
        <f t="shared" si="10"/>
        <v>78395.366000000009</v>
      </c>
      <c r="H99" s="28">
        <f t="shared" si="11"/>
        <v>0.50850498261205845</v>
      </c>
    </row>
    <row r="100" spans="1:8" ht="18.75" x14ac:dyDescent="0.3">
      <c r="A100" s="16" t="s">
        <v>2</v>
      </c>
      <c r="B100" s="25">
        <v>0</v>
      </c>
      <c r="C100" s="25">
        <v>0</v>
      </c>
      <c r="D100" s="69">
        <v>283.3</v>
      </c>
      <c r="E100" s="69">
        <v>283.3</v>
      </c>
      <c r="F100" s="27">
        <f t="shared" si="9"/>
        <v>283.3</v>
      </c>
      <c r="G100" s="27">
        <f t="shared" si="10"/>
        <v>283.3</v>
      </c>
      <c r="H100" s="28">
        <f t="shared" si="11"/>
        <v>0</v>
      </c>
    </row>
    <row r="101" spans="1:8" ht="18.75" x14ac:dyDescent="0.3">
      <c r="A101" s="16" t="s">
        <v>3</v>
      </c>
      <c r="B101" s="25">
        <v>42184.3</v>
      </c>
      <c r="C101" s="25">
        <v>42184.294000000002</v>
      </c>
      <c r="D101" s="69">
        <v>74366.600000000006</v>
      </c>
      <c r="E101" s="69">
        <v>74366.5</v>
      </c>
      <c r="F101" s="27">
        <f t="shared" si="9"/>
        <v>32182.300000000003</v>
      </c>
      <c r="G101" s="27">
        <f t="shared" si="10"/>
        <v>32182.205999999998</v>
      </c>
      <c r="H101" s="28">
        <f t="shared" si="11"/>
        <v>0.76289545108897627</v>
      </c>
    </row>
    <row r="102" spans="1:8" ht="18.75" x14ac:dyDescent="0.3">
      <c r="A102" s="16" t="s">
        <v>4</v>
      </c>
      <c r="B102" s="25">
        <v>113653.67118</v>
      </c>
      <c r="C102" s="25">
        <v>111984.04</v>
      </c>
      <c r="D102" s="69">
        <v>173465.7</v>
      </c>
      <c r="E102" s="71">
        <v>157913.9</v>
      </c>
      <c r="F102" s="27">
        <f t="shared" si="9"/>
        <v>59812.028820000007</v>
      </c>
      <c r="G102" s="27">
        <f t="shared" si="10"/>
        <v>45929.86</v>
      </c>
      <c r="H102" s="28">
        <f t="shared" si="11"/>
        <v>0.41014648158791212</v>
      </c>
    </row>
    <row r="103" spans="1:8" ht="18.75" customHeight="1" x14ac:dyDescent="0.25">
      <c r="A103" s="60"/>
      <c r="B103" s="59"/>
      <c r="C103" s="59"/>
      <c r="D103" s="59"/>
      <c r="E103" s="59"/>
      <c r="F103" s="4"/>
      <c r="G103" s="4"/>
    </row>
    <row r="104" spans="1:8" ht="18.75" hidden="1" x14ac:dyDescent="0.3">
      <c r="A104" s="11"/>
      <c r="B104" s="11"/>
      <c r="C104" s="11"/>
      <c r="D104" s="12"/>
      <c r="E104" s="4"/>
      <c r="F104" s="4"/>
      <c r="G104" s="4"/>
    </row>
    <row r="105" spans="1:8" ht="18.75" hidden="1" x14ac:dyDescent="0.3">
      <c r="A105" s="5"/>
      <c r="B105" s="5"/>
      <c r="C105" s="5"/>
      <c r="D105" s="12"/>
    </row>
    <row r="106" spans="1:8" ht="18.75" hidden="1" x14ac:dyDescent="0.3">
      <c r="A106" s="13"/>
      <c r="B106" s="13"/>
      <c r="C106" s="13"/>
      <c r="D106" s="14"/>
      <c r="E106" s="6"/>
      <c r="F106" s="6"/>
      <c r="G106" s="6"/>
    </row>
    <row r="107" spans="1:8" hidden="1" x14ac:dyDescent="0.25"/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B78774-2526-423F-870B-D6D029719803}">
  <dimension ref="A1:K257"/>
  <sheetViews>
    <sheetView workbookViewId="0">
      <selection activeCell="A11" sqref="A11"/>
    </sheetView>
  </sheetViews>
  <sheetFormatPr defaultRowHeight="15" x14ac:dyDescent="0.25"/>
  <cols>
    <col min="1" max="1" width="53.42578125" customWidth="1"/>
    <col min="2" max="2" width="17.140625" customWidth="1"/>
    <col min="3" max="3" width="13.42578125" customWidth="1"/>
    <col min="4" max="4" width="17" customWidth="1"/>
    <col min="5" max="6" width="14.85546875" customWidth="1"/>
    <col min="7" max="7" width="14.140625" customWidth="1"/>
    <col min="8" max="8" width="16.42578125" customWidth="1"/>
    <col min="10" max="10" width="9.5703125" bestFit="1" customWidth="1"/>
  </cols>
  <sheetData>
    <row r="1" spans="1:11" ht="7.5" customHeight="1" x14ac:dyDescent="0.25">
      <c r="C1" s="3"/>
      <c r="D1" s="3"/>
      <c r="E1" s="3"/>
    </row>
    <row r="2" spans="1:11" ht="15.75" x14ac:dyDescent="0.25">
      <c r="A2" s="79" t="s">
        <v>35</v>
      </c>
      <c r="B2" s="79"/>
      <c r="C2" s="79"/>
      <c r="D2" s="79"/>
      <c r="E2" s="79"/>
      <c r="F2" s="79"/>
      <c r="G2" s="79"/>
      <c r="H2" s="79"/>
    </row>
    <row r="3" spans="1:11" ht="15.75" x14ac:dyDescent="0.25">
      <c r="A3" s="80" t="s">
        <v>36</v>
      </c>
      <c r="B3" s="80"/>
      <c r="C3" s="80"/>
      <c r="D3" s="80"/>
      <c r="E3" s="80"/>
      <c r="F3" s="80"/>
      <c r="G3" s="80"/>
      <c r="H3" s="80"/>
    </row>
    <row r="4" spans="1:11" ht="7.5" customHeight="1" x14ac:dyDescent="0.25">
      <c r="A4" s="1"/>
      <c r="B4" s="1"/>
      <c r="C4" s="2"/>
      <c r="D4" s="2"/>
      <c r="E4" s="29"/>
    </row>
    <row r="5" spans="1:11" x14ac:dyDescent="0.25">
      <c r="A5" s="81" t="s">
        <v>0</v>
      </c>
      <c r="B5" s="81"/>
      <c r="C5" s="81"/>
      <c r="D5" s="81"/>
      <c r="E5" s="81"/>
      <c r="F5" s="81"/>
      <c r="G5" s="81"/>
      <c r="H5" s="81"/>
    </row>
    <row r="6" spans="1:11" ht="95.25" customHeight="1" x14ac:dyDescent="0.25">
      <c r="A6" s="38" t="s">
        <v>23</v>
      </c>
      <c r="B6" s="39" t="s">
        <v>37</v>
      </c>
      <c r="C6" s="38" t="s">
        <v>38</v>
      </c>
      <c r="D6" s="39" t="s">
        <v>39</v>
      </c>
      <c r="E6" s="38" t="s">
        <v>40</v>
      </c>
      <c r="F6" s="40" t="s">
        <v>41</v>
      </c>
      <c r="G6" s="40" t="s">
        <v>42</v>
      </c>
      <c r="H6" s="41" t="s">
        <v>43</v>
      </c>
    </row>
    <row r="7" spans="1:11" x14ac:dyDescent="0.25">
      <c r="A7" s="42">
        <v>1</v>
      </c>
      <c r="B7" s="43">
        <v>2</v>
      </c>
      <c r="C7" s="44">
        <v>3</v>
      </c>
      <c r="D7" s="43">
        <v>4</v>
      </c>
      <c r="E7" s="44">
        <v>5</v>
      </c>
      <c r="F7" s="45">
        <v>6</v>
      </c>
      <c r="G7" s="45">
        <v>7</v>
      </c>
      <c r="H7" s="45">
        <v>8</v>
      </c>
    </row>
    <row r="8" spans="1:11" ht="17.25" customHeight="1" x14ac:dyDescent="0.25">
      <c r="A8" s="46" t="s">
        <v>1</v>
      </c>
      <c r="B8" s="47">
        <v>2098958.2000000002</v>
      </c>
      <c r="C8" s="47">
        <v>2070195</v>
      </c>
      <c r="D8" s="47">
        <v>2312488.3639300005</v>
      </c>
      <c r="E8" s="47">
        <v>2260645.6</v>
      </c>
      <c r="F8" s="48">
        <f>D8-B8</f>
        <v>213530.16393000027</v>
      </c>
      <c r="G8" s="48">
        <f>E8-C8</f>
        <v>190450.60000000009</v>
      </c>
      <c r="H8" s="48">
        <f>E8/C8*100</f>
        <v>109.19964544402822</v>
      </c>
      <c r="J8" s="3"/>
      <c r="K8" s="3"/>
    </row>
    <row r="9" spans="1:11" ht="18" customHeight="1" x14ac:dyDescent="0.25">
      <c r="A9" s="49" t="s">
        <v>2</v>
      </c>
      <c r="B9" s="50">
        <v>133838.80000000002</v>
      </c>
      <c r="C9" s="50">
        <v>127735.90000000002</v>
      </c>
      <c r="D9" s="50">
        <v>218340.27201000002</v>
      </c>
      <c r="E9" s="50">
        <v>215495.761</v>
      </c>
      <c r="F9" s="51">
        <f t="shared" ref="F9:G76" si="0">D9-B9</f>
        <v>84501.472009999998</v>
      </c>
      <c r="G9" s="51">
        <f t="shared" si="0"/>
        <v>87759.860999999975</v>
      </c>
      <c r="H9" s="51">
        <f t="shared" ref="H9:H76" si="1">E9/C9*100</f>
        <v>168.7041473853474</v>
      </c>
    </row>
    <row r="10" spans="1:11" ht="18" customHeight="1" x14ac:dyDescent="0.25">
      <c r="A10" s="49" t="s">
        <v>3</v>
      </c>
      <c r="B10" s="50">
        <v>893124.7</v>
      </c>
      <c r="C10" s="50">
        <v>888108.99999999988</v>
      </c>
      <c r="D10" s="50">
        <v>870005.83799000003</v>
      </c>
      <c r="E10" s="50">
        <v>862769</v>
      </c>
      <c r="F10" s="51">
        <f t="shared" si="0"/>
        <v>-23118.862009999924</v>
      </c>
      <c r="G10" s="51">
        <f t="shared" si="0"/>
        <v>-25339.999999999884</v>
      </c>
      <c r="H10" s="51">
        <f t="shared" si="1"/>
        <v>97.146746626821724</v>
      </c>
    </row>
    <row r="11" spans="1:11" ht="18.75" customHeight="1" x14ac:dyDescent="0.25">
      <c r="A11" s="49" t="s">
        <v>44</v>
      </c>
      <c r="B11" s="50">
        <v>1071994.7</v>
      </c>
      <c r="C11" s="50">
        <v>1054350.1000000001</v>
      </c>
      <c r="D11" s="50">
        <v>1224142.2539300001</v>
      </c>
      <c r="E11" s="50">
        <v>1182380.8959999999</v>
      </c>
      <c r="F11" s="51">
        <f t="shared" si="0"/>
        <v>152147.55393000017</v>
      </c>
      <c r="G11" s="51">
        <f t="shared" si="0"/>
        <v>128030.79599999986</v>
      </c>
      <c r="H11" s="51">
        <f t="shared" si="1"/>
        <v>112.14310085426082</v>
      </c>
    </row>
    <row r="12" spans="1:11" ht="26.25" customHeight="1" x14ac:dyDescent="0.25">
      <c r="A12" s="46" t="s">
        <v>27</v>
      </c>
      <c r="B12" s="47">
        <v>62.4</v>
      </c>
      <c r="C12" s="47">
        <v>62.4</v>
      </c>
      <c r="D12" s="47">
        <v>13</v>
      </c>
      <c r="E12" s="47">
        <v>13</v>
      </c>
      <c r="F12" s="48">
        <f t="shared" si="0"/>
        <v>-49.4</v>
      </c>
      <c r="G12" s="48">
        <f t="shared" si="0"/>
        <v>-49.4</v>
      </c>
      <c r="H12" s="48">
        <f t="shared" si="1"/>
        <v>20.833333333333336</v>
      </c>
    </row>
    <row r="13" spans="1:11" ht="14.25" customHeight="1" x14ac:dyDescent="0.25">
      <c r="A13" s="49" t="s">
        <v>2</v>
      </c>
      <c r="B13" s="50">
        <v>0</v>
      </c>
      <c r="C13" s="50">
        <v>0</v>
      </c>
      <c r="D13" s="50">
        <v>0</v>
      </c>
      <c r="E13" s="50">
        <v>0</v>
      </c>
      <c r="F13" s="51">
        <f t="shared" si="0"/>
        <v>0</v>
      </c>
      <c r="G13" s="51">
        <f t="shared" si="0"/>
        <v>0</v>
      </c>
      <c r="H13" s="51">
        <v>0</v>
      </c>
    </row>
    <row r="14" spans="1:11" ht="16.5" customHeight="1" x14ac:dyDescent="0.25">
      <c r="A14" s="49" t="s">
        <v>3</v>
      </c>
      <c r="B14" s="50">
        <v>0</v>
      </c>
      <c r="C14" s="50">
        <v>0</v>
      </c>
      <c r="D14" s="50">
        <v>0</v>
      </c>
      <c r="E14" s="50">
        <v>0</v>
      </c>
      <c r="F14" s="51">
        <f t="shared" si="0"/>
        <v>0</v>
      </c>
      <c r="G14" s="51">
        <f t="shared" si="0"/>
        <v>0</v>
      </c>
      <c r="H14" s="51">
        <v>0</v>
      </c>
    </row>
    <row r="15" spans="1:11" ht="14.25" customHeight="1" x14ac:dyDescent="0.25">
      <c r="A15" s="49" t="s">
        <v>4</v>
      </c>
      <c r="B15" s="50">
        <v>62.4</v>
      </c>
      <c r="C15" s="50">
        <v>62.4</v>
      </c>
      <c r="D15" s="50">
        <v>13</v>
      </c>
      <c r="E15" s="50">
        <v>13</v>
      </c>
      <c r="F15" s="51">
        <f t="shared" si="0"/>
        <v>-49.4</v>
      </c>
      <c r="G15" s="51">
        <f t="shared" si="0"/>
        <v>-49.4</v>
      </c>
      <c r="H15" s="51">
        <f t="shared" si="1"/>
        <v>20.833333333333336</v>
      </c>
    </row>
    <row r="16" spans="1:11" ht="38.25" customHeight="1" x14ac:dyDescent="0.25">
      <c r="A16" s="46" t="s">
        <v>18</v>
      </c>
      <c r="B16" s="47">
        <v>2850</v>
      </c>
      <c r="C16" s="47">
        <v>2849.7</v>
      </c>
      <c r="D16" s="47">
        <v>3195</v>
      </c>
      <c r="E16" s="47">
        <v>3194.5329999999999</v>
      </c>
      <c r="F16" s="48">
        <f t="shared" si="0"/>
        <v>345</v>
      </c>
      <c r="G16" s="48">
        <f t="shared" si="0"/>
        <v>344.83300000000008</v>
      </c>
      <c r="H16" s="48">
        <f t="shared" si="1"/>
        <v>112.10067726427344</v>
      </c>
    </row>
    <row r="17" spans="1:8" ht="16.5" customHeight="1" x14ac:dyDescent="0.25">
      <c r="A17" s="49" t="s">
        <v>2</v>
      </c>
      <c r="B17" s="50">
        <v>0</v>
      </c>
      <c r="C17" s="50">
        <v>0</v>
      </c>
      <c r="D17" s="50">
        <v>0</v>
      </c>
      <c r="E17" s="50">
        <v>0</v>
      </c>
      <c r="F17" s="51">
        <f t="shared" si="0"/>
        <v>0</v>
      </c>
      <c r="G17" s="51">
        <f t="shared" si="0"/>
        <v>0</v>
      </c>
      <c r="H17" s="51">
        <v>0</v>
      </c>
    </row>
    <row r="18" spans="1:8" ht="15.75" customHeight="1" x14ac:dyDescent="0.25">
      <c r="A18" s="49" t="s">
        <v>3</v>
      </c>
      <c r="B18" s="50">
        <v>0</v>
      </c>
      <c r="C18" s="50">
        <v>0</v>
      </c>
      <c r="D18" s="50">
        <v>0</v>
      </c>
      <c r="E18" s="50">
        <v>0</v>
      </c>
      <c r="F18" s="51">
        <f t="shared" si="0"/>
        <v>0</v>
      </c>
      <c r="G18" s="51">
        <f t="shared" si="0"/>
        <v>0</v>
      </c>
      <c r="H18" s="51">
        <v>0</v>
      </c>
    </row>
    <row r="19" spans="1:8" ht="13.5" customHeight="1" x14ac:dyDescent="0.25">
      <c r="A19" s="49" t="s">
        <v>4</v>
      </c>
      <c r="B19" s="50">
        <v>2850</v>
      </c>
      <c r="C19" s="50">
        <v>2849.7</v>
      </c>
      <c r="D19" s="50">
        <v>3195</v>
      </c>
      <c r="E19" s="50">
        <v>3194.5329999999999</v>
      </c>
      <c r="F19" s="51">
        <f t="shared" si="0"/>
        <v>345</v>
      </c>
      <c r="G19" s="51">
        <f t="shared" si="0"/>
        <v>344.83300000000008</v>
      </c>
      <c r="H19" s="51">
        <f t="shared" si="1"/>
        <v>112.10067726427344</v>
      </c>
    </row>
    <row r="20" spans="1:8" ht="39.75" customHeight="1" x14ac:dyDescent="0.25">
      <c r="A20" s="46" t="s">
        <v>6</v>
      </c>
      <c r="B20" s="47">
        <v>169655.2</v>
      </c>
      <c r="C20" s="47">
        <v>167324.1</v>
      </c>
      <c r="D20" s="47">
        <v>225311.12637000001</v>
      </c>
      <c r="E20" s="47">
        <v>218933.41399999999</v>
      </c>
      <c r="F20" s="48">
        <f t="shared" si="0"/>
        <v>55655.926370000001</v>
      </c>
      <c r="G20" s="48">
        <f t="shared" si="0"/>
        <v>51609.313999999984</v>
      </c>
      <c r="H20" s="48">
        <f t="shared" si="1"/>
        <v>130.84392146737974</v>
      </c>
    </row>
    <row r="21" spans="1:8" ht="15.75" customHeight="1" x14ac:dyDescent="0.25">
      <c r="A21" s="49" t="s">
        <v>2</v>
      </c>
      <c r="B21" s="50">
        <v>0</v>
      </c>
      <c r="C21" s="50">
        <v>0</v>
      </c>
      <c r="D21" s="50">
        <v>0</v>
      </c>
      <c r="E21" s="50">
        <v>0</v>
      </c>
      <c r="F21" s="51">
        <f t="shared" si="0"/>
        <v>0</v>
      </c>
      <c r="G21" s="51">
        <f t="shared" si="0"/>
        <v>0</v>
      </c>
      <c r="H21" s="51">
        <v>0</v>
      </c>
    </row>
    <row r="22" spans="1:8" ht="16.5" customHeight="1" x14ac:dyDescent="0.25">
      <c r="A22" s="49" t="s">
        <v>3</v>
      </c>
      <c r="B22" s="50">
        <v>0</v>
      </c>
      <c r="C22" s="50">
        <v>0</v>
      </c>
      <c r="D22" s="50">
        <v>0</v>
      </c>
      <c r="E22" s="50">
        <v>0</v>
      </c>
      <c r="F22" s="51">
        <f t="shared" si="0"/>
        <v>0</v>
      </c>
      <c r="G22" s="51">
        <f t="shared" si="0"/>
        <v>0</v>
      </c>
      <c r="H22" s="51">
        <v>0</v>
      </c>
    </row>
    <row r="23" spans="1:8" ht="15" customHeight="1" x14ac:dyDescent="0.25">
      <c r="A23" s="49" t="s">
        <v>4</v>
      </c>
      <c r="B23" s="50">
        <v>169655.2</v>
      </c>
      <c r="C23" s="50">
        <v>167324.1</v>
      </c>
      <c r="D23" s="50">
        <v>225311.12637000001</v>
      </c>
      <c r="E23" s="50">
        <v>218933.41399999999</v>
      </c>
      <c r="F23" s="51">
        <f t="shared" si="0"/>
        <v>55655.926370000001</v>
      </c>
      <c r="G23" s="51">
        <f t="shared" si="0"/>
        <v>51609.313999999984</v>
      </c>
      <c r="H23" s="51">
        <f t="shared" si="1"/>
        <v>130.84392146737974</v>
      </c>
    </row>
    <row r="24" spans="1:8" ht="25.5" customHeight="1" x14ac:dyDescent="0.25">
      <c r="A24" s="52" t="s">
        <v>45</v>
      </c>
      <c r="B24" s="53">
        <v>90975.1</v>
      </c>
      <c r="C24" s="53">
        <v>88763</v>
      </c>
      <c r="D24" s="53">
        <v>134423.92637</v>
      </c>
      <c r="E24" s="53">
        <v>128060.21799999999</v>
      </c>
      <c r="F24" s="54">
        <f t="shared" si="0"/>
        <v>43448.826369999995</v>
      </c>
      <c r="G24" s="54">
        <f t="shared" si="0"/>
        <v>39297.217999999993</v>
      </c>
      <c r="H24" s="54">
        <f t="shared" si="1"/>
        <v>144.27207056994467</v>
      </c>
    </row>
    <row r="25" spans="1:8" ht="14.25" customHeight="1" x14ac:dyDescent="0.25">
      <c r="A25" s="49" t="s">
        <v>2</v>
      </c>
      <c r="B25" s="50">
        <v>0</v>
      </c>
      <c r="C25" s="50">
        <v>0</v>
      </c>
      <c r="D25" s="50">
        <v>0</v>
      </c>
      <c r="E25" s="50">
        <v>0</v>
      </c>
      <c r="F25" s="51">
        <f t="shared" si="0"/>
        <v>0</v>
      </c>
      <c r="G25" s="51">
        <f t="shared" si="0"/>
        <v>0</v>
      </c>
      <c r="H25" s="51">
        <v>0</v>
      </c>
    </row>
    <row r="26" spans="1:8" ht="15" customHeight="1" x14ac:dyDescent="0.25">
      <c r="A26" s="49" t="s">
        <v>3</v>
      </c>
      <c r="B26" s="50">
        <v>0</v>
      </c>
      <c r="C26" s="50">
        <v>0</v>
      </c>
      <c r="D26" s="50">
        <v>0</v>
      </c>
      <c r="E26" s="50">
        <v>0</v>
      </c>
      <c r="F26" s="51">
        <f t="shared" si="0"/>
        <v>0</v>
      </c>
      <c r="G26" s="51">
        <f t="shared" si="0"/>
        <v>0</v>
      </c>
      <c r="H26" s="51">
        <v>0</v>
      </c>
    </row>
    <row r="27" spans="1:8" ht="17.25" customHeight="1" x14ac:dyDescent="0.25">
      <c r="A27" s="49" t="s">
        <v>4</v>
      </c>
      <c r="B27" s="50">
        <v>90975.1</v>
      </c>
      <c r="C27" s="50">
        <v>88763</v>
      </c>
      <c r="D27" s="50">
        <v>134423.92637</v>
      </c>
      <c r="E27" s="50">
        <v>128060.21799999999</v>
      </c>
      <c r="F27" s="51">
        <f t="shared" si="0"/>
        <v>43448.826369999995</v>
      </c>
      <c r="G27" s="51">
        <f t="shared" si="0"/>
        <v>39297.217999999993</v>
      </c>
      <c r="H27" s="51">
        <f t="shared" si="1"/>
        <v>144.27207056994467</v>
      </c>
    </row>
    <row r="28" spans="1:8" ht="27" customHeight="1" x14ac:dyDescent="0.25">
      <c r="A28" s="52" t="s">
        <v>46</v>
      </c>
      <c r="B28" s="53">
        <v>170</v>
      </c>
      <c r="C28" s="53">
        <v>147.5</v>
      </c>
      <c r="D28" s="53">
        <v>80</v>
      </c>
      <c r="E28" s="53">
        <v>80</v>
      </c>
      <c r="F28" s="54">
        <f t="shared" si="0"/>
        <v>-90</v>
      </c>
      <c r="G28" s="54">
        <f t="shared" si="0"/>
        <v>-67.5</v>
      </c>
      <c r="H28" s="54">
        <f t="shared" si="1"/>
        <v>54.237288135593218</v>
      </c>
    </row>
    <row r="29" spans="1:8" ht="17.25" customHeight="1" x14ac:dyDescent="0.25">
      <c r="A29" s="49" t="s">
        <v>2</v>
      </c>
      <c r="B29" s="50">
        <v>0</v>
      </c>
      <c r="C29" s="50">
        <v>0</v>
      </c>
      <c r="D29" s="50">
        <v>0</v>
      </c>
      <c r="E29" s="50">
        <v>0</v>
      </c>
      <c r="F29" s="51">
        <f t="shared" si="0"/>
        <v>0</v>
      </c>
      <c r="G29" s="51">
        <f t="shared" si="0"/>
        <v>0</v>
      </c>
      <c r="H29" s="51">
        <v>0</v>
      </c>
    </row>
    <row r="30" spans="1:8" ht="16.5" customHeight="1" x14ac:dyDescent="0.25">
      <c r="A30" s="49" t="s">
        <v>3</v>
      </c>
      <c r="B30" s="50">
        <v>0</v>
      </c>
      <c r="C30" s="50">
        <v>0</v>
      </c>
      <c r="D30" s="50">
        <v>0</v>
      </c>
      <c r="E30" s="50">
        <v>0</v>
      </c>
      <c r="F30" s="51">
        <f t="shared" si="0"/>
        <v>0</v>
      </c>
      <c r="G30" s="51">
        <f t="shared" si="0"/>
        <v>0</v>
      </c>
      <c r="H30" s="51">
        <v>0</v>
      </c>
    </row>
    <row r="31" spans="1:8" ht="18" customHeight="1" x14ac:dyDescent="0.25">
      <c r="A31" s="49" t="s">
        <v>4</v>
      </c>
      <c r="B31" s="50">
        <v>170</v>
      </c>
      <c r="C31" s="50">
        <v>147.5</v>
      </c>
      <c r="D31" s="50">
        <v>80</v>
      </c>
      <c r="E31" s="50">
        <v>80</v>
      </c>
      <c r="F31" s="51">
        <f t="shared" si="0"/>
        <v>-90</v>
      </c>
      <c r="G31" s="51">
        <f t="shared" si="0"/>
        <v>-67.5</v>
      </c>
      <c r="H31" s="51">
        <f t="shared" si="1"/>
        <v>54.237288135593218</v>
      </c>
    </row>
    <row r="32" spans="1:8" ht="25.5" customHeight="1" x14ac:dyDescent="0.25">
      <c r="A32" s="55" t="s">
        <v>47</v>
      </c>
      <c r="B32" s="53">
        <v>3456</v>
      </c>
      <c r="C32" s="53">
        <v>3456</v>
      </c>
      <c r="D32" s="53">
        <v>3600</v>
      </c>
      <c r="E32" s="53">
        <v>3600</v>
      </c>
      <c r="F32" s="54">
        <f t="shared" si="0"/>
        <v>144</v>
      </c>
      <c r="G32" s="54">
        <f t="shared" si="0"/>
        <v>144</v>
      </c>
      <c r="H32" s="54">
        <f t="shared" si="1"/>
        <v>104.16666666666667</v>
      </c>
    </row>
    <row r="33" spans="1:8" ht="15.75" customHeight="1" x14ac:dyDescent="0.25">
      <c r="A33" s="49" t="s">
        <v>2</v>
      </c>
      <c r="B33" s="50">
        <v>0</v>
      </c>
      <c r="C33" s="50">
        <v>0</v>
      </c>
      <c r="D33" s="50">
        <v>0</v>
      </c>
      <c r="E33" s="50">
        <v>0</v>
      </c>
      <c r="F33" s="51">
        <f t="shared" si="0"/>
        <v>0</v>
      </c>
      <c r="G33" s="51">
        <f t="shared" si="0"/>
        <v>0</v>
      </c>
      <c r="H33" s="51">
        <v>0</v>
      </c>
    </row>
    <row r="34" spans="1:8" ht="14.25" customHeight="1" x14ac:dyDescent="0.25">
      <c r="A34" s="49" t="s">
        <v>3</v>
      </c>
      <c r="B34" s="50">
        <v>0</v>
      </c>
      <c r="C34" s="50">
        <v>0</v>
      </c>
      <c r="D34" s="50">
        <v>0</v>
      </c>
      <c r="E34" s="50">
        <v>0</v>
      </c>
      <c r="F34" s="51">
        <f t="shared" si="0"/>
        <v>0</v>
      </c>
      <c r="G34" s="51">
        <f t="shared" si="0"/>
        <v>0</v>
      </c>
      <c r="H34" s="51">
        <v>0</v>
      </c>
    </row>
    <row r="35" spans="1:8" ht="15.75" customHeight="1" x14ac:dyDescent="0.25">
      <c r="A35" s="49" t="s">
        <v>4</v>
      </c>
      <c r="B35" s="50">
        <v>3456</v>
      </c>
      <c r="C35" s="50">
        <v>3456</v>
      </c>
      <c r="D35" s="50">
        <v>3600</v>
      </c>
      <c r="E35" s="50">
        <v>3600</v>
      </c>
      <c r="F35" s="51">
        <f t="shared" si="0"/>
        <v>144</v>
      </c>
      <c r="G35" s="51">
        <f t="shared" si="0"/>
        <v>144</v>
      </c>
      <c r="H35" s="51">
        <f t="shared" si="1"/>
        <v>104.16666666666667</v>
      </c>
    </row>
    <row r="36" spans="1:8" ht="39" customHeight="1" x14ac:dyDescent="0.25">
      <c r="A36" s="52" t="s">
        <v>48</v>
      </c>
      <c r="B36" s="53">
        <v>75054.100000000006</v>
      </c>
      <c r="C36" s="53">
        <v>74957.7</v>
      </c>
      <c r="D36" s="53">
        <v>87207.2</v>
      </c>
      <c r="E36" s="53">
        <v>87193.195999999996</v>
      </c>
      <c r="F36" s="54">
        <f t="shared" si="0"/>
        <v>12153.099999999991</v>
      </c>
      <c r="G36" s="54">
        <f t="shared" si="0"/>
        <v>12235.495999999999</v>
      </c>
      <c r="H36" s="54">
        <f t="shared" si="1"/>
        <v>116.32320095200359</v>
      </c>
    </row>
    <row r="37" spans="1:8" ht="14.25" customHeight="1" x14ac:dyDescent="0.25">
      <c r="A37" s="49" t="s">
        <v>2</v>
      </c>
      <c r="B37" s="50">
        <v>0</v>
      </c>
      <c r="C37" s="50">
        <v>0</v>
      </c>
      <c r="D37" s="50">
        <v>0</v>
      </c>
      <c r="E37" s="50">
        <v>0</v>
      </c>
      <c r="F37" s="51">
        <f t="shared" si="0"/>
        <v>0</v>
      </c>
      <c r="G37" s="51">
        <f t="shared" si="0"/>
        <v>0</v>
      </c>
      <c r="H37" s="51">
        <v>0</v>
      </c>
    </row>
    <row r="38" spans="1:8" ht="15.75" customHeight="1" x14ac:dyDescent="0.25">
      <c r="A38" s="49" t="s">
        <v>3</v>
      </c>
      <c r="B38" s="50">
        <v>0</v>
      </c>
      <c r="C38" s="50">
        <v>0</v>
      </c>
      <c r="D38" s="50">
        <v>0</v>
      </c>
      <c r="E38" s="50">
        <v>0</v>
      </c>
      <c r="F38" s="51">
        <f t="shared" si="0"/>
        <v>0</v>
      </c>
      <c r="G38" s="51">
        <f t="shared" si="0"/>
        <v>0</v>
      </c>
      <c r="H38" s="51">
        <v>0</v>
      </c>
    </row>
    <row r="39" spans="1:8" ht="16.5" customHeight="1" x14ac:dyDescent="0.25">
      <c r="A39" s="49" t="s">
        <v>4</v>
      </c>
      <c r="B39" s="50">
        <v>75054.100000000006</v>
      </c>
      <c r="C39" s="50">
        <v>74957.7</v>
      </c>
      <c r="D39" s="50">
        <v>87207.2</v>
      </c>
      <c r="E39" s="50">
        <v>87193.195999999996</v>
      </c>
      <c r="F39" s="51">
        <f t="shared" si="0"/>
        <v>12153.099999999991</v>
      </c>
      <c r="G39" s="51">
        <f t="shared" si="0"/>
        <v>12235.495999999999</v>
      </c>
      <c r="H39" s="51">
        <f t="shared" si="1"/>
        <v>116.32320095200359</v>
      </c>
    </row>
    <row r="40" spans="1:8" ht="27.75" customHeight="1" x14ac:dyDescent="0.25">
      <c r="A40" s="46" t="s">
        <v>17</v>
      </c>
      <c r="B40" s="47">
        <v>28149.3</v>
      </c>
      <c r="C40" s="47">
        <v>28123</v>
      </c>
      <c r="D40" s="47">
        <v>18330.21</v>
      </c>
      <c r="E40" s="47">
        <v>5644.3010000000004</v>
      </c>
      <c r="F40" s="48">
        <f t="shared" si="0"/>
        <v>-9819.09</v>
      </c>
      <c r="G40" s="48">
        <f t="shared" si="0"/>
        <v>-22478.699000000001</v>
      </c>
      <c r="H40" s="48">
        <f t="shared" si="1"/>
        <v>20.070052981545356</v>
      </c>
    </row>
    <row r="41" spans="1:8" ht="18" customHeight="1" x14ac:dyDescent="0.25">
      <c r="A41" s="49" t="s">
        <v>2</v>
      </c>
      <c r="B41" s="50">
        <v>0</v>
      </c>
      <c r="C41" s="50">
        <v>0</v>
      </c>
      <c r="D41" s="50">
        <v>0</v>
      </c>
      <c r="E41" s="50">
        <v>0</v>
      </c>
      <c r="F41" s="51">
        <f t="shared" si="0"/>
        <v>0</v>
      </c>
      <c r="G41" s="51">
        <f t="shared" si="0"/>
        <v>0</v>
      </c>
      <c r="H41" s="51">
        <v>0</v>
      </c>
    </row>
    <row r="42" spans="1:8" ht="18" customHeight="1" x14ac:dyDescent="0.25">
      <c r="A42" s="49" t="s">
        <v>3</v>
      </c>
      <c r="B42" s="50">
        <v>0</v>
      </c>
      <c r="C42" s="50">
        <v>0</v>
      </c>
      <c r="D42" s="50">
        <v>0</v>
      </c>
      <c r="E42" s="50">
        <v>0</v>
      </c>
      <c r="F42" s="51">
        <f t="shared" si="0"/>
        <v>0</v>
      </c>
      <c r="G42" s="51">
        <f t="shared" si="0"/>
        <v>0</v>
      </c>
      <c r="H42" s="51">
        <v>0</v>
      </c>
    </row>
    <row r="43" spans="1:8" ht="20.25" customHeight="1" x14ac:dyDescent="0.25">
      <c r="A43" s="49" t="s">
        <v>4</v>
      </c>
      <c r="B43" s="50">
        <v>28149.3</v>
      </c>
      <c r="C43" s="50">
        <v>28123</v>
      </c>
      <c r="D43" s="50">
        <v>18330.21</v>
      </c>
      <c r="E43" s="50">
        <v>5644.3010000000004</v>
      </c>
      <c r="F43" s="51">
        <f t="shared" si="0"/>
        <v>-9819.09</v>
      </c>
      <c r="G43" s="51">
        <f t="shared" si="0"/>
        <v>-22478.699000000001</v>
      </c>
      <c r="H43" s="51">
        <f t="shared" si="1"/>
        <v>20.070052981545356</v>
      </c>
    </row>
    <row r="44" spans="1:8" ht="31.5" customHeight="1" x14ac:dyDescent="0.25">
      <c r="A44" s="46" t="s">
        <v>11</v>
      </c>
      <c r="B44" s="47">
        <v>19951.5</v>
      </c>
      <c r="C44" s="47">
        <v>19358.900000000001</v>
      </c>
      <c r="D44" s="47">
        <v>10885.301880000001</v>
      </c>
      <c r="E44" s="47">
        <v>10883.281000000001</v>
      </c>
      <c r="F44" s="48">
        <f t="shared" si="0"/>
        <v>-9066.1981199999991</v>
      </c>
      <c r="G44" s="48">
        <f t="shared" si="0"/>
        <v>-8475.6190000000006</v>
      </c>
      <c r="H44" s="48">
        <f t="shared" si="1"/>
        <v>56.218488653797479</v>
      </c>
    </row>
    <row r="45" spans="1:8" ht="18.75" customHeight="1" x14ac:dyDescent="0.25">
      <c r="A45" s="49" t="s">
        <v>2</v>
      </c>
      <c r="B45" s="50">
        <v>0</v>
      </c>
      <c r="C45" s="50">
        <v>0</v>
      </c>
      <c r="D45" s="50">
        <v>0</v>
      </c>
      <c r="E45" s="50">
        <v>0</v>
      </c>
      <c r="F45" s="51">
        <f t="shared" si="0"/>
        <v>0</v>
      </c>
      <c r="G45" s="51">
        <f t="shared" si="0"/>
        <v>0</v>
      </c>
      <c r="H45" s="51">
        <v>0</v>
      </c>
    </row>
    <row r="46" spans="1:8" ht="19.5" customHeight="1" x14ac:dyDescent="0.25">
      <c r="A46" s="49" t="s">
        <v>3</v>
      </c>
      <c r="B46" s="50">
        <v>0</v>
      </c>
      <c r="C46" s="50">
        <v>0</v>
      </c>
      <c r="D46" s="50">
        <v>0</v>
      </c>
      <c r="E46" s="50">
        <v>0</v>
      </c>
      <c r="F46" s="51">
        <f t="shared" si="0"/>
        <v>0</v>
      </c>
      <c r="G46" s="51">
        <f t="shared" si="0"/>
        <v>0</v>
      </c>
      <c r="H46" s="51">
        <v>0</v>
      </c>
    </row>
    <row r="47" spans="1:8" ht="18.75" customHeight="1" x14ac:dyDescent="0.25">
      <c r="A47" s="49" t="s">
        <v>4</v>
      </c>
      <c r="B47" s="50">
        <v>19951.5</v>
      </c>
      <c r="C47" s="50">
        <v>19358.900000000001</v>
      </c>
      <c r="D47" s="50">
        <v>10885.301880000001</v>
      </c>
      <c r="E47" s="50">
        <v>10883.281000000001</v>
      </c>
      <c r="F47" s="51">
        <f t="shared" si="0"/>
        <v>-9066.1981199999991</v>
      </c>
      <c r="G47" s="51">
        <f t="shared" si="0"/>
        <v>-8475.6190000000006</v>
      </c>
      <c r="H47" s="51">
        <f t="shared" si="1"/>
        <v>56.218488653797479</v>
      </c>
    </row>
    <row r="48" spans="1:8" ht="41.25" customHeight="1" x14ac:dyDescent="0.25">
      <c r="A48" s="46" t="s">
        <v>19</v>
      </c>
      <c r="B48" s="47">
        <v>141.1</v>
      </c>
      <c r="C48" s="47">
        <v>140.69999999999999</v>
      </c>
      <c r="D48" s="47">
        <v>143.1</v>
      </c>
      <c r="E48" s="47">
        <v>143.1</v>
      </c>
      <c r="F48" s="48">
        <f t="shared" si="0"/>
        <v>2</v>
      </c>
      <c r="G48" s="48">
        <f t="shared" si="0"/>
        <v>2.4000000000000057</v>
      </c>
      <c r="H48" s="48">
        <f t="shared" si="1"/>
        <v>101.70575692963753</v>
      </c>
    </row>
    <row r="49" spans="1:8" ht="17.25" customHeight="1" x14ac:dyDescent="0.25">
      <c r="A49" s="49" t="s">
        <v>2</v>
      </c>
      <c r="B49" s="50">
        <v>0</v>
      </c>
      <c r="C49" s="50">
        <v>0</v>
      </c>
      <c r="D49" s="50">
        <v>0</v>
      </c>
      <c r="E49" s="50">
        <v>0</v>
      </c>
      <c r="F49" s="51">
        <f t="shared" si="0"/>
        <v>0</v>
      </c>
      <c r="G49" s="51">
        <f t="shared" si="0"/>
        <v>0</v>
      </c>
      <c r="H49" s="51">
        <v>0</v>
      </c>
    </row>
    <row r="50" spans="1:8" ht="17.25" customHeight="1" x14ac:dyDescent="0.25">
      <c r="A50" s="49" t="s">
        <v>3</v>
      </c>
      <c r="B50" s="50">
        <v>0</v>
      </c>
      <c r="C50" s="50">
        <v>0</v>
      </c>
      <c r="D50" s="50">
        <v>0</v>
      </c>
      <c r="E50" s="50">
        <v>0</v>
      </c>
      <c r="F50" s="51">
        <f t="shared" si="0"/>
        <v>0</v>
      </c>
      <c r="G50" s="51">
        <f t="shared" si="0"/>
        <v>0</v>
      </c>
      <c r="H50" s="51">
        <v>0</v>
      </c>
    </row>
    <row r="51" spans="1:8" ht="18.75" customHeight="1" x14ac:dyDescent="0.25">
      <c r="A51" s="49" t="s">
        <v>4</v>
      </c>
      <c r="B51" s="50">
        <v>141.1</v>
      </c>
      <c r="C51" s="50">
        <v>140.69999999999999</v>
      </c>
      <c r="D51" s="50">
        <v>143.1</v>
      </c>
      <c r="E51" s="50">
        <v>143.1</v>
      </c>
      <c r="F51" s="51">
        <f t="shared" si="0"/>
        <v>2</v>
      </c>
      <c r="G51" s="51">
        <f t="shared" si="0"/>
        <v>2.4000000000000057</v>
      </c>
      <c r="H51" s="51">
        <f t="shared" si="1"/>
        <v>101.70575692963753</v>
      </c>
    </row>
    <row r="52" spans="1:8" ht="43.5" customHeight="1" x14ac:dyDescent="0.25">
      <c r="A52" s="46" t="s">
        <v>29</v>
      </c>
      <c r="B52" s="47">
        <v>234721.5</v>
      </c>
      <c r="C52" s="47">
        <v>230143.2</v>
      </c>
      <c r="D52" s="47">
        <v>295538.95433000004</v>
      </c>
      <c r="E52" s="47">
        <v>294833.65100000001</v>
      </c>
      <c r="F52" s="48">
        <f t="shared" si="0"/>
        <v>60817.454330000037</v>
      </c>
      <c r="G52" s="48">
        <f t="shared" si="0"/>
        <v>64690.451000000001</v>
      </c>
      <c r="H52" s="48">
        <f t="shared" si="1"/>
        <v>128.10878227121202</v>
      </c>
    </row>
    <row r="53" spans="1:8" ht="17.25" customHeight="1" x14ac:dyDescent="0.25">
      <c r="A53" s="49" t="s">
        <v>2</v>
      </c>
      <c r="B53" s="50">
        <v>4166.3</v>
      </c>
      <c r="C53" s="50">
        <v>4166.3</v>
      </c>
      <c r="D53" s="50">
        <v>33285.100640000004</v>
      </c>
      <c r="E53" s="50">
        <v>33285.101000000002</v>
      </c>
      <c r="F53" s="51">
        <f t="shared" si="0"/>
        <v>29118.800640000005</v>
      </c>
      <c r="G53" s="51">
        <f t="shared" si="0"/>
        <v>29118.801000000003</v>
      </c>
      <c r="H53" s="51">
        <f t="shared" si="1"/>
        <v>798.91272832009224</v>
      </c>
    </row>
    <row r="54" spans="1:8" ht="15" customHeight="1" x14ac:dyDescent="0.25">
      <c r="A54" s="49" t="s">
        <v>3</v>
      </c>
      <c r="B54" s="50">
        <v>293.89999999999998</v>
      </c>
      <c r="C54" s="50">
        <v>293.89999999999998</v>
      </c>
      <c r="D54" s="50">
        <v>24336.00936</v>
      </c>
      <c r="E54" s="50">
        <v>24336.008999999998</v>
      </c>
      <c r="F54" s="51">
        <f t="shared" si="0"/>
        <v>24042.109359999999</v>
      </c>
      <c r="G54" s="51">
        <f t="shared" si="0"/>
        <v>24042.108999999997</v>
      </c>
      <c r="H54" s="51">
        <f t="shared" si="1"/>
        <v>8280.3705341953046</v>
      </c>
    </row>
    <row r="55" spans="1:8" ht="15" customHeight="1" x14ac:dyDescent="0.25">
      <c r="A55" s="49" t="s">
        <v>4</v>
      </c>
      <c r="B55" s="50">
        <v>230261.3</v>
      </c>
      <c r="C55" s="50">
        <v>225683</v>
      </c>
      <c r="D55" s="50">
        <v>237917.84433000002</v>
      </c>
      <c r="E55" s="50">
        <v>237212.541</v>
      </c>
      <c r="F55" s="51">
        <f t="shared" si="0"/>
        <v>7656.5443300000334</v>
      </c>
      <c r="G55" s="51">
        <f t="shared" si="0"/>
        <v>11529.540999999997</v>
      </c>
      <c r="H55" s="51">
        <f t="shared" si="1"/>
        <v>105.10873260281014</v>
      </c>
    </row>
    <row r="56" spans="1:8" ht="18" customHeight="1" x14ac:dyDescent="0.25">
      <c r="A56" s="52" t="s">
        <v>49</v>
      </c>
      <c r="B56" s="53">
        <v>110630.6</v>
      </c>
      <c r="C56" s="53">
        <v>107643.7</v>
      </c>
      <c r="D56" s="53">
        <v>157053.49066000001</v>
      </c>
      <c r="E56" s="53">
        <v>156944.10200000001</v>
      </c>
      <c r="F56" s="54">
        <f t="shared" si="0"/>
        <v>46422.890660000005</v>
      </c>
      <c r="G56" s="54">
        <f t="shared" si="0"/>
        <v>49300.402000000016</v>
      </c>
      <c r="H56" s="54">
        <f t="shared" si="1"/>
        <v>145.79961669842268</v>
      </c>
    </row>
    <row r="57" spans="1:8" ht="18.75" customHeight="1" x14ac:dyDescent="0.25">
      <c r="A57" s="49" t="s">
        <v>2</v>
      </c>
      <c r="B57" s="50">
        <v>412.5</v>
      </c>
      <c r="C57" s="50">
        <v>412.5</v>
      </c>
      <c r="D57" s="50">
        <v>30099.733969999997</v>
      </c>
      <c r="E57" s="50">
        <v>30099.734</v>
      </c>
      <c r="F57" s="51">
        <f t="shared" si="0"/>
        <v>29687.233969999997</v>
      </c>
      <c r="G57" s="51">
        <f t="shared" si="0"/>
        <v>29687.234</v>
      </c>
      <c r="H57" s="51">
        <f t="shared" si="1"/>
        <v>7296.9052121212117</v>
      </c>
    </row>
    <row r="58" spans="1:8" ht="17.25" customHeight="1" x14ac:dyDescent="0.25">
      <c r="A58" s="49" t="s">
        <v>3</v>
      </c>
      <c r="B58" s="50">
        <v>137.5</v>
      </c>
      <c r="C58" s="50">
        <v>137.5</v>
      </c>
      <c r="D58" s="50">
        <v>5356.0760300000002</v>
      </c>
      <c r="E58" s="50">
        <v>5356.076</v>
      </c>
      <c r="F58" s="51">
        <f t="shared" si="0"/>
        <v>5218.5760300000002</v>
      </c>
      <c r="G58" s="51">
        <f t="shared" si="0"/>
        <v>5218.576</v>
      </c>
      <c r="H58" s="51">
        <f t="shared" si="1"/>
        <v>3895.328</v>
      </c>
    </row>
    <row r="59" spans="1:8" ht="18.75" customHeight="1" x14ac:dyDescent="0.25">
      <c r="A59" s="49" t="s">
        <v>4</v>
      </c>
      <c r="B59" s="50">
        <v>110080.6</v>
      </c>
      <c r="C59" s="50">
        <v>107093.7</v>
      </c>
      <c r="D59" s="50">
        <v>121597.68066</v>
      </c>
      <c r="E59" s="50">
        <v>121488.292</v>
      </c>
      <c r="F59" s="51">
        <f t="shared" si="0"/>
        <v>11517.080659999992</v>
      </c>
      <c r="G59" s="51">
        <f t="shared" si="0"/>
        <v>14394.592000000004</v>
      </c>
      <c r="H59" s="51">
        <f t="shared" si="1"/>
        <v>113.44111931887684</v>
      </c>
    </row>
    <row r="60" spans="1:8" ht="30.75" customHeight="1" x14ac:dyDescent="0.25">
      <c r="A60" s="52" t="s">
        <v>50</v>
      </c>
      <c r="B60" s="53">
        <v>97875.199999999997</v>
      </c>
      <c r="C60" s="53">
        <v>97474.9</v>
      </c>
      <c r="D60" s="53">
        <v>112588.19731</v>
      </c>
      <c r="E60" s="53">
        <v>112326.90700000001</v>
      </c>
      <c r="F60" s="54">
        <f t="shared" si="0"/>
        <v>14712.997310000006</v>
      </c>
      <c r="G60" s="54">
        <f t="shared" si="0"/>
        <v>14852.007000000012</v>
      </c>
      <c r="H60" s="54">
        <f t="shared" si="1"/>
        <v>115.23675017876398</v>
      </c>
    </row>
    <row r="61" spans="1:8" ht="17.25" customHeight="1" x14ac:dyDescent="0.25">
      <c r="A61" s="49" t="s">
        <v>2</v>
      </c>
      <c r="B61" s="50">
        <v>3753.8</v>
      </c>
      <c r="C61" s="50">
        <v>3753.8</v>
      </c>
      <c r="D61" s="50">
        <v>3185.3666699999999</v>
      </c>
      <c r="E61" s="50">
        <v>3185.3670000000002</v>
      </c>
      <c r="F61" s="51">
        <f t="shared" si="0"/>
        <v>-568.4333300000003</v>
      </c>
      <c r="G61" s="51">
        <f t="shared" si="0"/>
        <v>-568.43299999999999</v>
      </c>
      <c r="H61" s="51">
        <f t="shared" si="1"/>
        <v>84.857131440140648</v>
      </c>
    </row>
    <row r="62" spans="1:8" ht="13.5" customHeight="1" x14ac:dyDescent="0.25">
      <c r="A62" s="49" t="s">
        <v>3</v>
      </c>
      <c r="B62" s="50">
        <v>156.4</v>
      </c>
      <c r="C62" s="50">
        <v>156.4</v>
      </c>
      <c r="D62" s="50">
        <v>18979.93333</v>
      </c>
      <c r="E62" s="50">
        <v>18979.933000000001</v>
      </c>
      <c r="F62" s="51">
        <f t="shared" si="0"/>
        <v>18823.533329999998</v>
      </c>
      <c r="G62" s="51">
        <f t="shared" si="0"/>
        <v>18823.532999999999</v>
      </c>
      <c r="H62" s="51">
        <f t="shared" si="1"/>
        <v>12135.507033248083</v>
      </c>
    </row>
    <row r="63" spans="1:8" ht="16.5" customHeight="1" x14ac:dyDescent="0.25">
      <c r="A63" s="49" t="s">
        <v>4</v>
      </c>
      <c r="B63" s="50">
        <v>93965</v>
      </c>
      <c r="C63" s="50">
        <v>93564.7</v>
      </c>
      <c r="D63" s="50">
        <v>90422.89731</v>
      </c>
      <c r="E63" s="50">
        <v>90161.607000000004</v>
      </c>
      <c r="F63" s="51">
        <f t="shared" si="0"/>
        <v>-3542.1026899999997</v>
      </c>
      <c r="G63" s="51">
        <f t="shared" si="0"/>
        <v>-3403.0929999999935</v>
      </c>
      <c r="H63" s="51">
        <f t="shared" si="1"/>
        <v>96.362845175584383</v>
      </c>
    </row>
    <row r="64" spans="1:8" ht="20.25" customHeight="1" x14ac:dyDescent="0.25">
      <c r="A64" s="52" t="s">
        <v>51</v>
      </c>
      <c r="B64" s="53">
        <v>1855.6</v>
      </c>
      <c r="C64" s="53">
        <v>1729</v>
      </c>
      <c r="D64" s="53">
        <v>3046.1763599999999</v>
      </c>
      <c r="E64" s="53">
        <v>2746.1729999999998</v>
      </c>
      <c r="F64" s="54">
        <f t="shared" si="0"/>
        <v>1190.57636</v>
      </c>
      <c r="G64" s="54">
        <f t="shared" si="0"/>
        <v>1017.1729999999998</v>
      </c>
      <c r="H64" s="54">
        <f t="shared" si="1"/>
        <v>158.83013302486987</v>
      </c>
    </row>
    <row r="65" spans="1:8" ht="17.25" customHeight="1" x14ac:dyDescent="0.25">
      <c r="A65" s="49" t="s">
        <v>2</v>
      </c>
      <c r="B65" s="50">
        <v>0</v>
      </c>
      <c r="C65" s="50">
        <v>0</v>
      </c>
      <c r="D65" s="50">
        <v>0</v>
      </c>
      <c r="E65" s="50">
        <v>0</v>
      </c>
      <c r="F65" s="51">
        <f t="shared" si="0"/>
        <v>0</v>
      </c>
      <c r="G65" s="51">
        <f t="shared" si="0"/>
        <v>0</v>
      </c>
      <c r="H65" s="51">
        <v>0</v>
      </c>
    </row>
    <row r="66" spans="1:8" ht="15.75" customHeight="1" x14ac:dyDescent="0.25">
      <c r="A66" s="49" t="s">
        <v>3</v>
      </c>
      <c r="B66" s="50">
        <v>0</v>
      </c>
      <c r="C66" s="50">
        <v>0</v>
      </c>
      <c r="D66" s="50">
        <v>0</v>
      </c>
      <c r="E66" s="50">
        <v>0</v>
      </c>
      <c r="F66" s="51">
        <f t="shared" si="0"/>
        <v>0</v>
      </c>
      <c r="G66" s="51">
        <f t="shared" si="0"/>
        <v>0</v>
      </c>
      <c r="H66" s="51">
        <v>0</v>
      </c>
    </row>
    <row r="67" spans="1:8" ht="16.5" customHeight="1" x14ac:dyDescent="0.25">
      <c r="A67" s="49" t="s">
        <v>4</v>
      </c>
      <c r="B67" s="50">
        <v>1855.6</v>
      </c>
      <c r="C67" s="50">
        <v>1729</v>
      </c>
      <c r="D67" s="50">
        <v>3046.1763599999999</v>
      </c>
      <c r="E67" s="50">
        <v>2746.1729999999998</v>
      </c>
      <c r="F67" s="51">
        <f t="shared" si="0"/>
        <v>1190.57636</v>
      </c>
      <c r="G67" s="51">
        <f t="shared" si="0"/>
        <v>1017.1729999999998</v>
      </c>
      <c r="H67" s="51">
        <f t="shared" si="1"/>
        <v>158.83013302486987</v>
      </c>
    </row>
    <row r="68" spans="1:8" ht="41.25" customHeight="1" x14ac:dyDescent="0.25">
      <c r="A68" s="52" t="s">
        <v>52</v>
      </c>
      <c r="B68" s="53">
        <v>24360</v>
      </c>
      <c r="C68" s="53">
        <v>23295.599999999999</v>
      </c>
      <c r="D68" s="53">
        <v>22851.09</v>
      </c>
      <c r="E68" s="53">
        <v>22816.469000000001</v>
      </c>
      <c r="F68" s="54">
        <f t="shared" si="0"/>
        <v>-1508.9099999999999</v>
      </c>
      <c r="G68" s="54">
        <f t="shared" si="0"/>
        <v>-479.13099999999758</v>
      </c>
      <c r="H68" s="54">
        <f t="shared" si="1"/>
        <v>97.94325537869814</v>
      </c>
    </row>
    <row r="69" spans="1:8" ht="16.5" customHeight="1" x14ac:dyDescent="0.25">
      <c r="A69" s="49" t="s">
        <v>2</v>
      </c>
      <c r="B69" s="50">
        <v>0</v>
      </c>
      <c r="C69" s="50">
        <v>0</v>
      </c>
      <c r="D69" s="50">
        <v>0</v>
      </c>
      <c r="E69" s="50">
        <v>0</v>
      </c>
      <c r="F69" s="51">
        <f t="shared" si="0"/>
        <v>0</v>
      </c>
      <c r="G69" s="51">
        <f t="shared" si="0"/>
        <v>0</v>
      </c>
      <c r="H69" s="51">
        <v>0</v>
      </c>
    </row>
    <row r="70" spans="1:8" ht="17.25" customHeight="1" x14ac:dyDescent="0.25">
      <c r="A70" s="49" t="s">
        <v>3</v>
      </c>
      <c r="B70" s="50">
        <v>0</v>
      </c>
      <c r="C70" s="50">
        <v>0</v>
      </c>
      <c r="D70" s="50">
        <v>0</v>
      </c>
      <c r="E70" s="50">
        <v>0</v>
      </c>
      <c r="F70" s="51">
        <f t="shared" si="0"/>
        <v>0</v>
      </c>
      <c r="G70" s="51">
        <f t="shared" si="0"/>
        <v>0</v>
      </c>
      <c r="H70" s="51">
        <v>0</v>
      </c>
    </row>
    <row r="71" spans="1:8" ht="19.5" customHeight="1" x14ac:dyDescent="0.25">
      <c r="A71" s="49" t="s">
        <v>4</v>
      </c>
      <c r="B71" s="50">
        <v>24360</v>
      </c>
      <c r="C71" s="50">
        <v>23295.599999999999</v>
      </c>
      <c r="D71" s="50">
        <v>22851.09</v>
      </c>
      <c r="E71" s="50">
        <v>22816.469000000001</v>
      </c>
      <c r="F71" s="51">
        <f t="shared" si="0"/>
        <v>-1508.9099999999999</v>
      </c>
      <c r="G71" s="51">
        <f t="shared" si="0"/>
        <v>-479.13099999999758</v>
      </c>
      <c r="H71" s="51">
        <f t="shared" si="1"/>
        <v>97.94325537869814</v>
      </c>
    </row>
    <row r="72" spans="1:8" ht="30" customHeight="1" x14ac:dyDescent="0.25">
      <c r="A72" s="46" t="s">
        <v>53</v>
      </c>
      <c r="B72" s="47">
        <v>0</v>
      </c>
      <c r="C72" s="47">
        <v>0</v>
      </c>
      <c r="D72" s="47">
        <v>170</v>
      </c>
      <c r="E72" s="47">
        <v>169.91900000000001</v>
      </c>
      <c r="F72" s="48">
        <f t="shared" si="0"/>
        <v>170</v>
      </c>
      <c r="G72" s="48">
        <f t="shared" si="0"/>
        <v>169.91900000000001</v>
      </c>
      <c r="H72" s="48" t="s">
        <v>54</v>
      </c>
    </row>
    <row r="73" spans="1:8" ht="17.25" customHeight="1" x14ac:dyDescent="0.25">
      <c r="A73" s="49" t="s">
        <v>2</v>
      </c>
      <c r="B73" s="50">
        <v>0</v>
      </c>
      <c r="C73" s="50">
        <v>0</v>
      </c>
      <c r="D73" s="50">
        <v>0</v>
      </c>
      <c r="E73" s="50">
        <v>0</v>
      </c>
      <c r="F73" s="51">
        <f t="shared" si="0"/>
        <v>0</v>
      </c>
      <c r="G73" s="51">
        <f t="shared" si="0"/>
        <v>0</v>
      </c>
      <c r="H73" s="51" t="s">
        <v>54</v>
      </c>
    </row>
    <row r="74" spans="1:8" ht="15.75" customHeight="1" x14ac:dyDescent="0.25">
      <c r="A74" s="49" t="s">
        <v>3</v>
      </c>
      <c r="B74" s="50">
        <v>0</v>
      </c>
      <c r="C74" s="50">
        <v>0</v>
      </c>
      <c r="D74" s="50">
        <v>0</v>
      </c>
      <c r="E74" s="50">
        <v>0</v>
      </c>
      <c r="F74" s="51">
        <f t="shared" si="0"/>
        <v>0</v>
      </c>
      <c r="G74" s="51">
        <f t="shared" si="0"/>
        <v>0</v>
      </c>
      <c r="H74" s="51" t="s">
        <v>54</v>
      </c>
    </row>
    <row r="75" spans="1:8" ht="18" customHeight="1" x14ac:dyDescent="0.25">
      <c r="A75" s="49" t="s">
        <v>4</v>
      </c>
      <c r="B75" s="50">
        <v>0</v>
      </c>
      <c r="C75" s="50">
        <v>0</v>
      </c>
      <c r="D75" s="50">
        <v>170</v>
      </c>
      <c r="E75" s="50">
        <v>169.91900000000001</v>
      </c>
      <c r="F75" s="51">
        <f t="shared" si="0"/>
        <v>170</v>
      </c>
      <c r="G75" s="51">
        <f t="shared" si="0"/>
        <v>169.91900000000001</v>
      </c>
      <c r="H75" s="51" t="s">
        <v>54</v>
      </c>
    </row>
    <row r="76" spans="1:8" ht="66" customHeight="1" x14ac:dyDescent="0.25">
      <c r="A76" s="46" t="s">
        <v>22</v>
      </c>
      <c r="B76" s="47">
        <v>10108.700000000001</v>
      </c>
      <c r="C76" s="47">
        <v>10034.799999999999</v>
      </c>
      <c r="D76" s="47">
        <v>11725.027179999999</v>
      </c>
      <c r="E76" s="47">
        <v>11266.960999999999</v>
      </c>
      <c r="F76" s="48">
        <f t="shared" si="0"/>
        <v>1616.3271799999984</v>
      </c>
      <c r="G76" s="48">
        <f t="shared" si="0"/>
        <v>1232.1610000000001</v>
      </c>
      <c r="H76" s="48">
        <f t="shared" si="1"/>
        <v>112.2788794993423</v>
      </c>
    </row>
    <row r="77" spans="1:8" ht="16.5" customHeight="1" x14ac:dyDescent="0.25">
      <c r="A77" s="49" t="s">
        <v>2</v>
      </c>
      <c r="B77" s="50">
        <v>0</v>
      </c>
      <c r="C77" s="50">
        <v>0</v>
      </c>
      <c r="D77" s="50">
        <v>0</v>
      </c>
      <c r="E77" s="50">
        <v>0</v>
      </c>
      <c r="F77" s="51">
        <f t="shared" ref="F77:G140" si="2">D77-B77</f>
        <v>0</v>
      </c>
      <c r="G77" s="51">
        <f t="shared" si="2"/>
        <v>0</v>
      </c>
      <c r="H77" s="51">
        <v>0</v>
      </c>
    </row>
    <row r="78" spans="1:8" ht="15.75" customHeight="1" x14ac:dyDescent="0.25">
      <c r="A78" s="49" t="s">
        <v>3</v>
      </c>
      <c r="B78" s="50">
        <v>0</v>
      </c>
      <c r="C78" s="50">
        <v>0</v>
      </c>
      <c r="D78" s="50">
        <v>0</v>
      </c>
      <c r="E78" s="50">
        <v>0</v>
      </c>
      <c r="F78" s="51">
        <f t="shared" si="2"/>
        <v>0</v>
      </c>
      <c r="G78" s="51">
        <f t="shared" si="2"/>
        <v>0</v>
      </c>
      <c r="H78" s="51">
        <v>0</v>
      </c>
    </row>
    <row r="79" spans="1:8" ht="14.25" customHeight="1" x14ac:dyDescent="0.25">
      <c r="A79" s="49" t="s">
        <v>4</v>
      </c>
      <c r="B79" s="50">
        <v>10108.700000000001</v>
      </c>
      <c r="C79" s="50">
        <v>10034.799999999999</v>
      </c>
      <c r="D79" s="50">
        <v>11725.027179999999</v>
      </c>
      <c r="E79" s="50">
        <v>11266.960999999999</v>
      </c>
      <c r="F79" s="51">
        <f t="shared" si="2"/>
        <v>1616.3271799999984</v>
      </c>
      <c r="G79" s="51">
        <f t="shared" si="2"/>
        <v>1232.1610000000001</v>
      </c>
      <c r="H79" s="51">
        <f t="shared" ref="H79:H140" si="3">E79/C79*100</f>
        <v>112.2788794993423</v>
      </c>
    </row>
    <row r="80" spans="1:8" ht="30.75" customHeight="1" x14ac:dyDescent="0.25">
      <c r="A80" s="46" t="s">
        <v>20</v>
      </c>
      <c r="B80" s="47">
        <v>24527.1</v>
      </c>
      <c r="C80" s="47">
        <v>24527.1</v>
      </c>
      <c r="D80" s="47">
        <v>25659.7</v>
      </c>
      <c r="E80" s="47">
        <v>25659.7</v>
      </c>
      <c r="F80" s="48">
        <f t="shared" si="2"/>
        <v>1132.6000000000022</v>
      </c>
      <c r="G80" s="48">
        <f t="shared" si="2"/>
        <v>1132.6000000000022</v>
      </c>
      <c r="H80" s="48">
        <f t="shared" si="3"/>
        <v>104.61774934664108</v>
      </c>
    </row>
    <row r="81" spans="1:8" ht="16.5" customHeight="1" x14ac:dyDescent="0.25">
      <c r="A81" s="49" t="s">
        <v>2</v>
      </c>
      <c r="B81" s="50">
        <v>4329</v>
      </c>
      <c r="C81" s="50">
        <v>4329</v>
      </c>
      <c r="D81" s="50">
        <v>4090.4453100000001</v>
      </c>
      <c r="E81" s="50">
        <v>4090.4450000000002</v>
      </c>
      <c r="F81" s="51">
        <f t="shared" si="2"/>
        <v>-238.55468999999994</v>
      </c>
      <c r="G81" s="51">
        <f t="shared" si="2"/>
        <v>-238.55499999999984</v>
      </c>
      <c r="H81" s="51">
        <f t="shared" si="3"/>
        <v>94.489373989373988</v>
      </c>
    </row>
    <row r="82" spans="1:8" ht="15.75" customHeight="1" x14ac:dyDescent="0.25">
      <c r="A82" s="49" t="s">
        <v>3</v>
      </c>
      <c r="B82" s="50">
        <v>10451.799999999999</v>
      </c>
      <c r="C82" s="50">
        <v>10451.799999999999</v>
      </c>
      <c r="D82" s="50">
        <v>11657.75469</v>
      </c>
      <c r="E82" s="50">
        <v>11657.754999999999</v>
      </c>
      <c r="F82" s="51">
        <f t="shared" si="2"/>
        <v>1205.9546900000005</v>
      </c>
      <c r="G82" s="51">
        <f t="shared" si="2"/>
        <v>1205.9549999999999</v>
      </c>
      <c r="H82" s="51">
        <f t="shared" si="3"/>
        <v>111.53825178438164</v>
      </c>
    </row>
    <row r="83" spans="1:8" ht="16.5" customHeight="1" x14ac:dyDescent="0.25">
      <c r="A83" s="49" t="s">
        <v>4</v>
      </c>
      <c r="B83" s="50">
        <v>9746.2999999999993</v>
      </c>
      <c r="C83" s="50">
        <v>9746.2999999999993</v>
      </c>
      <c r="D83" s="50">
        <v>9911.5</v>
      </c>
      <c r="E83" s="50">
        <v>9911.5</v>
      </c>
      <c r="F83" s="51">
        <f t="shared" si="2"/>
        <v>165.20000000000073</v>
      </c>
      <c r="G83" s="51">
        <f t="shared" si="2"/>
        <v>165.20000000000073</v>
      </c>
      <c r="H83" s="51">
        <f t="shared" si="3"/>
        <v>101.69500220596535</v>
      </c>
    </row>
    <row r="84" spans="1:8" ht="17.25" customHeight="1" x14ac:dyDescent="0.25">
      <c r="A84" s="46" t="s">
        <v>90</v>
      </c>
      <c r="B84" s="47">
        <v>1143490.2</v>
      </c>
      <c r="C84" s="47">
        <v>1129993.2999999998</v>
      </c>
      <c r="D84" s="47">
        <v>1298583.047</v>
      </c>
      <c r="E84" s="47">
        <v>1276023</v>
      </c>
      <c r="F84" s="48">
        <f t="shared" si="2"/>
        <v>155092.84700000007</v>
      </c>
      <c r="G84" s="48">
        <f t="shared" si="2"/>
        <v>146029.70000000019</v>
      </c>
      <c r="H84" s="48">
        <f t="shared" si="3"/>
        <v>112.9230589243317</v>
      </c>
    </row>
    <row r="85" spans="1:8" ht="15.75" customHeight="1" x14ac:dyDescent="0.25">
      <c r="A85" s="49" t="s">
        <v>2</v>
      </c>
      <c r="B85" s="50">
        <v>83994.1</v>
      </c>
      <c r="C85" s="50">
        <v>77946.600000000006</v>
      </c>
      <c r="D85" s="50">
        <v>145244.96351</v>
      </c>
      <c r="E85" s="50">
        <v>142400.45300000001</v>
      </c>
      <c r="F85" s="51">
        <f t="shared" si="2"/>
        <v>61250.863509999996</v>
      </c>
      <c r="G85" s="51">
        <f t="shared" si="2"/>
        <v>64453.853000000003</v>
      </c>
      <c r="H85" s="51">
        <f t="shared" si="3"/>
        <v>182.6897555505949</v>
      </c>
    </row>
    <row r="86" spans="1:8" ht="17.25" customHeight="1" x14ac:dyDescent="0.25">
      <c r="A86" s="49" t="s">
        <v>3</v>
      </c>
      <c r="B86" s="50">
        <v>683186</v>
      </c>
      <c r="C86" s="50">
        <v>678291.6</v>
      </c>
      <c r="D86" s="50">
        <v>749313.73649000004</v>
      </c>
      <c r="E86" s="50">
        <v>742184.8</v>
      </c>
      <c r="F86" s="51">
        <f t="shared" si="2"/>
        <v>66127.736490000039</v>
      </c>
      <c r="G86" s="51">
        <f t="shared" si="2"/>
        <v>63893.20000000007</v>
      </c>
      <c r="H86" s="51">
        <f t="shared" si="3"/>
        <v>109.41972449607221</v>
      </c>
    </row>
    <row r="87" spans="1:8" ht="16.5" customHeight="1" x14ac:dyDescent="0.25">
      <c r="A87" s="49" t="s">
        <v>4</v>
      </c>
      <c r="B87" s="50">
        <v>376310.1</v>
      </c>
      <c r="C87" s="50">
        <v>373755.1</v>
      </c>
      <c r="D87" s="50">
        <v>404024.34700000001</v>
      </c>
      <c r="E87" s="50">
        <v>391437.77</v>
      </c>
      <c r="F87" s="51">
        <f t="shared" si="2"/>
        <v>27714.247000000032</v>
      </c>
      <c r="G87" s="51">
        <f t="shared" si="2"/>
        <v>17682.670000000042</v>
      </c>
      <c r="H87" s="51">
        <f t="shared" si="3"/>
        <v>104.73108460593583</v>
      </c>
    </row>
    <row r="88" spans="1:8" ht="27.75" customHeight="1" x14ac:dyDescent="0.25">
      <c r="A88" s="52" t="s">
        <v>55</v>
      </c>
      <c r="B88" s="53">
        <v>1034730.7</v>
      </c>
      <c r="C88" s="53">
        <v>1031610.2</v>
      </c>
      <c r="D88" s="53">
        <v>1177375.8700299999</v>
      </c>
      <c r="E88" s="53">
        <v>1166597.175</v>
      </c>
      <c r="F88" s="54">
        <f t="shared" si="2"/>
        <v>142645.17002999992</v>
      </c>
      <c r="G88" s="54">
        <f t="shared" si="2"/>
        <v>134986.97500000009</v>
      </c>
      <c r="H88" s="54">
        <f t="shared" si="3"/>
        <v>113.08507564194305</v>
      </c>
    </row>
    <row r="89" spans="1:8" ht="15.75" customHeight="1" x14ac:dyDescent="0.25">
      <c r="A89" s="49" t="s">
        <v>2</v>
      </c>
      <c r="B89" s="50">
        <v>47328.4</v>
      </c>
      <c r="C89" s="50">
        <v>46931</v>
      </c>
      <c r="D89" s="50">
        <v>102452.06351000001</v>
      </c>
      <c r="E89" s="50">
        <v>102359.185</v>
      </c>
      <c r="F89" s="51">
        <f t="shared" si="2"/>
        <v>55123.663510000006</v>
      </c>
      <c r="G89" s="51">
        <f t="shared" si="2"/>
        <v>55428.184999999998</v>
      </c>
      <c r="H89" s="51">
        <f t="shared" si="3"/>
        <v>218.10569772644945</v>
      </c>
    </row>
    <row r="90" spans="1:8" ht="14.25" customHeight="1" x14ac:dyDescent="0.25">
      <c r="A90" s="49" t="s">
        <v>3</v>
      </c>
      <c r="B90" s="50">
        <v>649412.69999999995</v>
      </c>
      <c r="C90" s="50">
        <v>649130.6</v>
      </c>
      <c r="D90" s="50">
        <v>714207.23649000004</v>
      </c>
      <c r="E90" s="50">
        <v>712169.1</v>
      </c>
      <c r="F90" s="51">
        <f t="shared" si="2"/>
        <v>64794.536490000086</v>
      </c>
      <c r="G90" s="51">
        <f t="shared" si="2"/>
        <v>63038.5</v>
      </c>
      <c r="H90" s="51">
        <f t="shared" si="3"/>
        <v>109.71121989935462</v>
      </c>
    </row>
    <row r="91" spans="1:8" ht="18.75" customHeight="1" x14ac:dyDescent="0.25">
      <c r="A91" s="49" t="s">
        <v>4</v>
      </c>
      <c r="B91" s="50">
        <v>337989.6</v>
      </c>
      <c r="C91" s="50">
        <v>335548.5</v>
      </c>
      <c r="D91" s="50">
        <v>360716.57002999994</v>
      </c>
      <c r="E91" s="50">
        <v>352068.62599999999</v>
      </c>
      <c r="F91" s="51">
        <f t="shared" si="2"/>
        <v>22726.970029999968</v>
      </c>
      <c r="G91" s="51">
        <f t="shared" si="2"/>
        <v>16520.125999999989</v>
      </c>
      <c r="H91" s="51">
        <f t="shared" si="3"/>
        <v>104.92331987775239</v>
      </c>
    </row>
    <row r="92" spans="1:8" ht="29.25" customHeight="1" x14ac:dyDescent="0.25">
      <c r="A92" s="52" t="s">
        <v>56</v>
      </c>
      <c r="B92" s="53">
        <v>32564.799999999999</v>
      </c>
      <c r="C92" s="53">
        <v>32539.599999999999</v>
      </c>
      <c r="D92" s="53">
        <v>33581.501499999998</v>
      </c>
      <c r="E92" s="53">
        <v>33341.502</v>
      </c>
      <c r="F92" s="54">
        <f t="shared" si="2"/>
        <v>1016.7014999999992</v>
      </c>
      <c r="G92" s="54">
        <f t="shared" si="2"/>
        <v>801.90200000000186</v>
      </c>
      <c r="H92" s="54">
        <f t="shared" si="3"/>
        <v>102.46438800722812</v>
      </c>
    </row>
    <row r="93" spans="1:8" ht="15.75" customHeight="1" x14ac:dyDescent="0.25">
      <c r="A93" s="49" t="s">
        <v>2</v>
      </c>
      <c r="B93" s="50">
        <v>0</v>
      </c>
      <c r="C93" s="50">
        <v>0</v>
      </c>
      <c r="D93" s="50">
        <v>0</v>
      </c>
      <c r="E93" s="50">
        <v>0</v>
      </c>
      <c r="F93" s="51">
        <f t="shared" si="2"/>
        <v>0</v>
      </c>
      <c r="G93" s="51">
        <f t="shared" si="2"/>
        <v>0</v>
      </c>
      <c r="H93" s="51">
        <v>0</v>
      </c>
    </row>
    <row r="94" spans="1:8" ht="15.75" customHeight="1" x14ac:dyDescent="0.25">
      <c r="A94" s="49" t="s">
        <v>3</v>
      </c>
      <c r="B94" s="50">
        <v>0</v>
      </c>
      <c r="C94" s="50">
        <v>0</v>
      </c>
      <c r="D94" s="50">
        <v>0</v>
      </c>
      <c r="E94" s="50">
        <v>0</v>
      </c>
      <c r="F94" s="51">
        <f t="shared" si="2"/>
        <v>0</v>
      </c>
      <c r="G94" s="51">
        <f t="shared" si="2"/>
        <v>0</v>
      </c>
      <c r="H94" s="51">
        <v>0</v>
      </c>
    </row>
    <row r="95" spans="1:8" ht="15.75" customHeight="1" x14ac:dyDescent="0.25">
      <c r="A95" s="49" t="s">
        <v>4</v>
      </c>
      <c r="B95" s="50">
        <v>32564.799999999999</v>
      </c>
      <c r="C95" s="50">
        <v>32539.599999999999</v>
      </c>
      <c r="D95" s="50">
        <v>33581.501499999998</v>
      </c>
      <c r="E95" s="50">
        <v>33341.502</v>
      </c>
      <c r="F95" s="51">
        <f t="shared" si="2"/>
        <v>1016.7014999999992</v>
      </c>
      <c r="G95" s="51">
        <f t="shared" si="2"/>
        <v>801.90200000000186</v>
      </c>
      <c r="H95" s="51">
        <f t="shared" si="3"/>
        <v>102.46438800722812</v>
      </c>
    </row>
    <row r="96" spans="1:8" ht="55.5" customHeight="1" x14ac:dyDescent="0.25">
      <c r="A96" s="52" t="s">
        <v>57</v>
      </c>
      <c r="B96" s="53">
        <v>61814.3</v>
      </c>
      <c r="C96" s="53">
        <v>51595.7</v>
      </c>
      <c r="D96" s="53">
        <v>72604.775469999993</v>
      </c>
      <c r="E96" s="53">
        <v>61499.826999999997</v>
      </c>
      <c r="F96" s="54">
        <f t="shared" si="2"/>
        <v>10790.47546999999</v>
      </c>
      <c r="G96" s="54">
        <f t="shared" si="2"/>
        <v>9904.1270000000004</v>
      </c>
      <c r="H96" s="54">
        <f t="shared" si="3"/>
        <v>119.19564421066097</v>
      </c>
    </row>
    <row r="97" spans="1:8" ht="15.75" customHeight="1" x14ac:dyDescent="0.25">
      <c r="A97" s="49" t="s">
        <v>2</v>
      </c>
      <c r="B97" s="50">
        <v>35994.5</v>
      </c>
      <c r="C97" s="50">
        <v>30344.3</v>
      </c>
      <c r="D97" s="50">
        <v>42792.9</v>
      </c>
      <c r="E97" s="50">
        <v>40041.267999999996</v>
      </c>
      <c r="F97" s="51">
        <f t="shared" si="2"/>
        <v>6798.4000000000015</v>
      </c>
      <c r="G97" s="51">
        <f t="shared" si="2"/>
        <v>9696.9679999999971</v>
      </c>
      <c r="H97" s="51">
        <v>0</v>
      </c>
    </row>
    <row r="98" spans="1:8" ht="17.25" customHeight="1" x14ac:dyDescent="0.25">
      <c r="A98" s="49" t="s">
        <v>3</v>
      </c>
      <c r="B98" s="50">
        <v>20064.2</v>
      </c>
      <c r="C98" s="50">
        <v>15584.4</v>
      </c>
      <c r="D98" s="50">
        <v>20085.599999999999</v>
      </c>
      <c r="E98" s="50">
        <v>15430.916999999999</v>
      </c>
      <c r="F98" s="51">
        <f t="shared" si="2"/>
        <v>21.399999999997817</v>
      </c>
      <c r="G98" s="51">
        <f t="shared" si="2"/>
        <v>-153.48300000000017</v>
      </c>
      <c r="H98" s="51">
        <f t="shared" si="3"/>
        <v>99.015149765149772</v>
      </c>
    </row>
    <row r="99" spans="1:8" ht="15.75" customHeight="1" x14ac:dyDescent="0.25">
      <c r="A99" s="49" t="s">
        <v>4</v>
      </c>
      <c r="B99" s="50">
        <v>5755.6</v>
      </c>
      <c r="C99" s="50">
        <v>5667</v>
      </c>
      <c r="D99" s="50">
        <v>9726.2754700000005</v>
      </c>
      <c r="E99" s="50">
        <v>6027.6419999999998</v>
      </c>
      <c r="F99" s="51">
        <f t="shared" si="2"/>
        <v>3970.6754700000001</v>
      </c>
      <c r="G99" s="51">
        <f t="shared" si="2"/>
        <v>360.64199999999983</v>
      </c>
      <c r="H99" s="51">
        <f t="shared" si="3"/>
        <v>106.36389624139757</v>
      </c>
    </row>
    <row r="100" spans="1:8" ht="42" customHeight="1" x14ac:dyDescent="0.25">
      <c r="A100" s="52" t="s">
        <v>58</v>
      </c>
      <c r="B100" s="53">
        <v>14380.3</v>
      </c>
      <c r="C100" s="53">
        <v>14247.9</v>
      </c>
      <c r="D100" s="53">
        <v>15020.9</v>
      </c>
      <c r="E100" s="53">
        <v>14584.821</v>
      </c>
      <c r="F100" s="54">
        <f t="shared" si="2"/>
        <v>640.60000000000036</v>
      </c>
      <c r="G100" s="54">
        <f t="shared" si="2"/>
        <v>336.92100000000028</v>
      </c>
      <c r="H100" s="54">
        <f t="shared" si="3"/>
        <v>102.36470637778199</v>
      </c>
    </row>
    <row r="101" spans="1:8" ht="15.75" customHeight="1" x14ac:dyDescent="0.25">
      <c r="A101" s="49" t="s">
        <v>2</v>
      </c>
      <c r="B101" s="50">
        <v>671.3</v>
      </c>
      <c r="C101" s="50">
        <v>671.3</v>
      </c>
      <c r="D101" s="50">
        <v>0</v>
      </c>
      <c r="E101" s="50">
        <v>0</v>
      </c>
      <c r="F101" s="51">
        <f t="shared" si="2"/>
        <v>-671.3</v>
      </c>
      <c r="G101" s="51">
        <f t="shared" si="2"/>
        <v>-671.3</v>
      </c>
      <c r="H101" s="51">
        <f t="shared" si="3"/>
        <v>0</v>
      </c>
    </row>
    <row r="102" spans="1:8" ht="15" customHeight="1" x14ac:dyDescent="0.25">
      <c r="A102" s="49" t="s">
        <v>3</v>
      </c>
      <c r="B102" s="50">
        <v>13709</v>
      </c>
      <c r="C102" s="50">
        <v>13576.6</v>
      </c>
      <c r="D102" s="50">
        <v>15020.9</v>
      </c>
      <c r="E102" s="50">
        <v>14584.821</v>
      </c>
      <c r="F102" s="51">
        <f t="shared" si="2"/>
        <v>1311.8999999999996</v>
      </c>
      <c r="G102" s="51">
        <f t="shared" si="2"/>
        <v>1008.2209999999995</v>
      </c>
      <c r="H102" s="51">
        <f t="shared" si="3"/>
        <v>107.42616708159628</v>
      </c>
    </row>
    <row r="103" spans="1:8" ht="18" customHeight="1" x14ac:dyDescent="0.25">
      <c r="A103" s="49" t="s">
        <v>4</v>
      </c>
      <c r="B103" s="50">
        <v>0</v>
      </c>
      <c r="C103" s="50">
        <v>0</v>
      </c>
      <c r="D103" s="50">
        <v>0</v>
      </c>
      <c r="E103" s="50">
        <v>0</v>
      </c>
      <c r="F103" s="51">
        <f t="shared" si="2"/>
        <v>0</v>
      </c>
      <c r="G103" s="51">
        <f t="shared" si="2"/>
        <v>0</v>
      </c>
      <c r="H103" s="51">
        <v>0</v>
      </c>
    </row>
    <row r="104" spans="1:8" ht="32.25" customHeight="1" x14ac:dyDescent="0.25">
      <c r="A104" s="46" t="s">
        <v>13</v>
      </c>
      <c r="B104" s="47">
        <v>39444.300000000003</v>
      </c>
      <c r="C104" s="47">
        <v>38879.599999999999</v>
      </c>
      <c r="D104" s="47">
        <v>48180.7</v>
      </c>
      <c r="E104" s="47">
        <v>47271.031000000003</v>
      </c>
      <c r="F104" s="48">
        <f t="shared" si="2"/>
        <v>8736.3999999999942</v>
      </c>
      <c r="G104" s="48">
        <f t="shared" si="2"/>
        <v>8391.4310000000041</v>
      </c>
      <c r="H104" s="48">
        <f t="shared" si="3"/>
        <v>121.58312071111843</v>
      </c>
    </row>
    <row r="105" spans="1:8" ht="14.25" customHeight="1" x14ac:dyDescent="0.25">
      <c r="A105" s="49" t="s">
        <v>2</v>
      </c>
      <c r="B105" s="50">
        <v>3506.5</v>
      </c>
      <c r="C105" s="50">
        <v>3506.5</v>
      </c>
      <c r="D105" s="50">
        <v>2293.1284300000002</v>
      </c>
      <c r="E105" s="50">
        <v>2293.1280000000002</v>
      </c>
      <c r="F105" s="51">
        <f t="shared" si="2"/>
        <v>-1213.3715699999998</v>
      </c>
      <c r="G105" s="51">
        <f t="shared" si="2"/>
        <v>-1213.3719999999998</v>
      </c>
      <c r="H105" s="51">
        <f t="shared" si="3"/>
        <v>65.396492228718088</v>
      </c>
    </row>
    <row r="106" spans="1:8" ht="15.75" customHeight="1" x14ac:dyDescent="0.25">
      <c r="A106" s="49" t="s">
        <v>3</v>
      </c>
      <c r="B106" s="50">
        <v>22402.9</v>
      </c>
      <c r="C106" s="50">
        <v>22283.599999999999</v>
      </c>
      <c r="D106" s="50">
        <v>31770.871569999999</v>
      </c>
      <c r="E106" s="50">
        <v>31770.751</v>
      </c>
      <c r="F106" s="51">
        <f t="shared" si="2"/>
        <v>9367.9715699999979</v>
      </c>
      <c r="G106" s="51">
        <f t="shared" si="2"/>
        <v>9487.1510000000017</v>
      </c>
      <c r="H106" s="51">
        <f t="shared" si="3"/>
        <v>142.57458848660002</v>
      </c>
    </row>
    <row r="107" spans="1:8" ht="15.75" customHeight="1" x14ac:dyDescent="0.25">
      <c r="A107" s="49" t="s">
        <v>4</v>
      </c>
      <c r="B107" s="50">
        <v>13534.9</v>
      </c>
      <c r="C107" s="50">
        <v>13089.5</v>
      </c>
      <c r="D107" s="50">
        <v>14116.7</v>
      </c>
      <c r="E107" s="50">
        <v>13207.152</v>
      </c>
      <c r="F107" s="51">
        <f t="shared" si="2"/>
        <v>581.80000000000109</v>
      </c>
      <c r="G107" s="51">
        <f t="shared" si="2"/>
        <v>117.65200000000004</v>
      </c>
      <c r="H107" s="51">
        <f t="shared" si="3"/>
        <v>100.89882730432788</v>
      </c>
    </row>
    <row r="108" spans="1:8" ht="91.5" customHeight="1" x14ac:dyDescent="0.25">
      <c r="A108" s="52" t="s">
        <v>59</v>
      </c>
      <c r="B108" s="53">
        <v>714.4</v>
      </c>
      <c r="C108" s="53">
        <v>474.1</v>
      </c>
      <c r="D108" s="53">
        <v>560</v>
      </c>
      <c r="E108" s="53">
        <v>476.69799999999998</v>
      </c>
      <c r="F108" s="54">
        <f t="shared" si="2"/>
        <v>-154.39999999999998</v>
      </c>
      <c r="G108" s="54">
        <f t="shared" si="2"/>
        <v>2.5979999999999563</v>
      </c>
      <c r="H108" s="54">
        <f t="shared" si="3"/>
        <v>100.54798565703437</v>
      </c>
    </row>
    <row r="109" spans="1:8" ht="16.5" customHeight="1" x14ac:dyDescent="0.25">
      <c r="A109" s="49" t="s">
        <v>2</v>
      </c>
      <c r="B109" s="50">
        <v>0</v>
      </c>
      <c r="C109" s="50">
        <v>0</v>
      </c>
      <c r="D109" s="50">
        <v>0</v>
      </c>
      <c r="E109" s="50">
        <v>0</v>
      </c>
      <c r="F109" s="51">
        <f t="shared" si="2"/>
        <v>0</v>
      </c>
      <c r="G109" s="51">
        <f t="shared" si="2"/>
        <v>0</v>
      </c>
      <c r="H109" s="51">
        <v>0</v>
      </c>
    </row>
    <row r="110" spans="1:8" ht="15.75" customHeight="1" x14ac:dyDescent="0.25">
      <c r="A110" s="49" t="s">
        <v>3</v>
      </c>
      <c r="B110" s="50">
        <v>0</v>
      </c>
      <c r="C110" s="50">
        <v>0</v>
      </c>
      <c r="D110" s="50">
        <v>0</v>
      </c>
      <c r="E110" s="50">
        <v>0</v>
      </c>
      <c r="F110" s="51">
        <f t="shared" si="2"/>
        <v>0</v>
      </c>
      <c r="G110" s="51">
        <f t="shared" si="2"/>
        <v>0</v>
      </c>
      <c r="H110" s="51">
        <v>0</v>
      </c>
    </row>
    <row r="111" spans="1:8" ht="17.25" customHeight="1" x14ac:dyDescent="0.25">
      <c r="A111" s="49" t="s">
        <v>4</v>
      </c>
      <c r="B111" s="50">
        <v>714.4</v>
      </c>
      <c r="C111" s="50">
        <v>474.1</v>
      </c>
      <c r="D111" s="50">
        <v>560</v>
      </c>
      <c r="E111" s="50">
        <v>476.69799999999998</v>
      </c>
      <c r="F111" s="51">
        <f t="shared" si="2"/>
        <v>-154.39999999999998</v>
      </c>
      <c r="G111" s="51">
        <f t="shared" si="2"/>
        <v>2.5979999999999563</v>
      </c>
      <c r="H111" s="51">
        <f t="shared" si="3"/>
        <v>100.54798565703437</v>
      </c>
    </row>
    <row r="112" spans="1:8" ht="30.75" customHeight="1" x14ac:dyDescent="0.25">
      <c r="A112" s="52" t="s">
        <v>60</v>
      </c>
      <c r="B112" s="53">
        <v>8426.9</v>
      </c>
      <c r="C112" s="53">
        <v>8422.7000000000007</v>
      </c>
      <c r="D112" s="53">
        <v>8231.7000000000007</v>
      </c>
      <c r="E112" s="53">
        <v>8181.2150000000001</v>
      </c>
      <c r="F112" s="54">
        <f t="shared" si="2"/>
        <v>-195.19999999999891</v>
      </c>
      <c r="G112" s="54">
        <f t="shared" si="2"/>
        <v>-241.48500000000058</v>
      </c>
      <c r="H112" s="54">
        <f t="shared" si="3"/>
        <v>97.132926496254171</v>
      </c>
    </row>
    <row r="113" spans="1:8" ht="17.25" customHeight="1" x14ac:dyDescent="0.25">
      <c r="A113" s="49" t="s">
        <v>2</v>
      </c>
      <c r="B113" s="50">
        <v>65.099999999999994</v>
      </c>
      <c r="C113" s="50">
        <v>65.099999999999994</v>
      </c>
      <c r="D113" s="50">
        <v>0</v>
      </c>
      <c r="E113" s="50">
        <v>0</v>
      </c>
      <c r="F113" s="51">
        <f t="shared" si="2"/>
        <v>-65.099999999999994</v>
      </c>
      <c r="G113" s="51">
        <f t="shared" si="2"/>
        <v>-65.099999999999994</v>
      </c>
      <c r="H113" s="51">
        <v>0</v>
      </c>
    </row>
    <row r="114" spans="1:8" ht="15.75" customHeight="1" x14ac:dyDescent="0.25">
      <c r="A114" s="49" t="s">
        <v>3</v>
      </c>
      <c r="B114" s="50">
        <v>0</v>
      </c>
      <c r="C114" s="50">
        <v>0</v>
      </c>
      <c r="D114" s="50">
        <v>0</v>
      </c>
      <c r="E114" s="50">
        <v>0</v>
      </c>
      <c r="F114" s="51">
        <f t="shared" si="2"/>
        <v>0</v>
      </c>
      <c r="G114" s="51">
        <f t="shared" si="2"/>
        <v>0</v>
      </c>
      <c r="H114" s="51">
        <v>0</v>
      </c>
    </row>
    <row r="115" spans="1:8" ht="15" customHeight="1" x14ac:dyDescent="0.25">
      <c r="A115" s="49" t="s">
        <v>4</v>
      </c>
      <c r="B115" s="50">
        <v>8361.7999999999993</v>
      </c>
      <c r="C115" s="50">
        <v>8357.6</v>
      </c>
      <c r="D115" s="50">
        <v>8231.7000000000007</v>
      </c>
      <c r="E115" s="50">
        <v>8181.2150000000001</v>
      </c>
      <c r="F115" s="51">
        <f t="shared" si="2"/>
        <v>-130.09999999999854</v>
      </c>
      <c r="G115" s="51">
        <f t="shared" si="2"/>
        <v>-176.38500000000022</v>
      </c>
      <c r="H115" s="51">
        <f t="shared" si="3"/>
        <v>97.88952570115822</v>
      </c>
    </row>
    <row r="116" spans="1:8" ht="52.5" customHeight="1" x14ac:dyDescent="0.25">
      <c r="A116" s="52" t="s">
        <v>61</v>
      </c>
      <c r="B116" s="53">
        <v>2641</v>
      </c>
      <c r="C116" s="53">
        <v>2587.6</v>
      </c>
      <c r="D116" s="53">
        <v>3650</v>
      </c>
      <c r="E116" s="53">
        <v>3271.846</v>
      </c>
      <c r="F116" s="54">
        <f t="shared" si="2"/>
        <v>1009</v>
      </c>
      <c r="G116" s="54">
        <f t="shared" si="2"/>
        <v>684.24600000000009</v>
      </c>
      <c r="H116" s="54">
        <f t="shared" si="3"/>
        <v>126.44326789302829</v>
      </c>
    </row>
    <row r="117" spans="1:8" ht="16.5" customHeight="1" x14ac:dyDescent="0.25">
      <c r="A117" s="49" t="s">
        <v>2</v>
      </c>
      <c r="B117" s="50">
        <v>0</v>
      </c>
      <c r="C117" s="50">
        <v>0</v>
      </c>
      <c r="D117" s="50">
        <v>0</v>
      </c>
      <c r="E117" s="50">
        <v>0</v>
      </c>
      <c r="F117" s="51">
        <f t="shared" si="2"/>
        <v>0</v>
      </c>
      <c r="G117" s="51">
        <f t="shared" si="2"/>
        <v>0</v>
      </c>
      <c r="H117" s="51">
        <v>0</v>
      </c>
    </row>
    <row r="118" spans="1:8" ht="16.5" customHeight="1" x14ac:dyDescent="0.25">
      <c r="A118" s="49" t="s">
        <v>3</v>
      </c>
      <c r="B118" s="50">
        <v>0</v>
      </c>
      <c r="C118" s="50">
        <v>0</v>
      </c>
      <c r="D118" s="50">
        <v>0</v>
      </c>
      <c r="E118" s="50">
        <v>0</v>
      </c>
      <c r="F118" s="51">
        <f t="shared" si="2"/>
        <v>0</v>
      </c>
      <c r="G118" s="51">
        <f t="shared" si="2"/>
        <v>0</v>
      </c>
      <c r="H118" s="51">
        <v>0</v>
      </c>
    </row>
    <row r="119" spans="1:8" ht="17.25" customHeight="1" x14ac:dyDescent="0.25">
      <c r="A119" s="49" t="s">
        <v>4</v>
      </c>
      <c r="B119" s="50">
        <v>2641</v>
      </c>
      <c r="C119" s="50">
        <v>2587.6</v>
      </c>
      <c r="D119" s="50">
        <v>3650</v>
      </c>
      <c r="E119" s="50">
        <v>3271.846</v>
      </c>
      <c r="F119" s="51">
        <f t="shared" si="2"/>
        <v>1009</v>
      </c>
      <c r="G119" s="51">
        <f t="shared" si="2"/>
        <v>684.24600000000009</v>
      </c>
      <c r="H119" s="51">
        <f t="shared" si="3"/>
        <v>126.44326789302829</v>
      </c>
    </row>
    <row r="120" spans="1:8" ht="51.75" customHeight="1" x14ac:dyDescent="0.25">
      <c r="A120" s="52" t="s">
        <v>62</v>
      </c>
      <c r="B120" s="53">
        <v>1817.7</v>
      </c>
      <c r="C120" s="53">
        <v>1670.2</v>
      </c>
      <c r="D120" s="53">
        <v>1675</v>
      </c>
      <c r="E120" s="53">
        <v>1277.393</v>
      </c>
      <c r="F120" s="54">
        <f t="shared" si="2"/>
        <v>-142.70000000000005</v>
      </c>
      <c r="G120" s="54">
        <f t="shared" si="2"/>
        <v>-392.80700000000002</v>
      </c>
      <c r="H120" s="54">
        <f t="shared" si="3"/>
        <v>76.481439348581006</v>
      </c>
    </row>
    <row r="121" spans="1:8" ht="16.5" customHeight="1" x14ac:dyDescent="0.25">
      <c r="A121" s="49" t="s">
        <v>2</v>
      </c>
      <c r="B121" s="50">
        <v>0</v>
      </c>
      <c r="C121" s="50">
        <v>0</v>
      </c>
      <c r="D121" s="50">
        <v>0</v>
      </c>
      <c r="E121" s="50">
        <v>0</v>
      </c>
      <c r="F121" s="51">
        <f t="shared" si="2"/>
        <v>0</v>
      </c>
      <c r="G121" s="51">
        <f t="shared" si="2"/>
        <v>0</v>
      </c>
      <c r="H121" s="51">
        <v>0</v>
      </c>
    </row>
    <row r="122" spans="1:8" ht="16.5" customHeight="1" x14ac:dyDescent="0.25">
      <c r="A122" s="49" t="s">
        <v>3</v>
      </c>
      <c r="B122" s="50">
        <v>0</v>
      </c>
      <c r="C122" s="50">
        <v>0</v>
      </c>
      <c r="D122" s="50">
        <v>0</v>
      </c>
      <c r="E122" s="50">
        <v>0</v>
      </c>
      <c r="F122" s="51">
        <f t="shared" si="2"/>
        <v>0</v>
      </c>
      <c r="G122" s="51">
        <f t="shared" si="2"/>
        <v>0</v>
      </c>
      <c r="H122" s="51">
        <v>0</v>
      </c>
    </row>
    <row r="123" spans="1:8" ht="18.75" customHeight="1" x14ac:dyDescent="0.25">
      <c r="A123" s="49" t="s">
        <v>4</v>
      </c>
      <c r="B123" s="50">
        <v>1817.7</v>
      </c>
      <c r="C123" s="50">
        <v>1670.2</v>
      </c>
      <c r="D123" s="50">
        <v>1675</v>
      </c>
      <c r="E123" s="50">
        <v>1277.393</v>
      </c>
      <c r="F123" s="51">
        <f t="shared" si="2"/>
        <v>-142.70000000000005</v>
      </c>
      <c r="G123" s="51">
        <f t="shared" si="2"/>
        <v>-392.80700000000002</v>
      </c>
      <c r="H123" s="51">
        <f t="shared" si="3"/>
        <v>76.481439348581006</v>
      </c>
    </row>
    <row r="124" spans="1:8" ht="39" customHeight="1" x14ac:dyDescent="0.25">
      <c r="A124" s="52" t="s">
        <v>63</v>
      </c>
      <c r="B124" s="53">
        <v>25844.3</v>
      </c>
      <c r="C124" s="53">
        <v>25724.9</v>
      </c>
      <c r="D124" s="53">
        <v>34064</v>
      </c>
      <c r="E124" s="53">
        <v>34063.879000000001</v>
      </c>
      <c r="F124" s="54">
        <f t="shared" si="2"/>
        <v>8219.7000000000007</v>
      </c>
      <c r="G124" s="54">
        <f t="shared" si="2"/>
        <v>8338.9789999999994</v>
      </c>
      <c r="H124" s="54">
        <f t="shared" si="3"/>
        <v>132.41598218068876</v>
      </c>
    </row>
    <row r="125" spans="1:8" ht="15" customHeight="1" x14ac:dyDescent="0.25">
      <c r="A125" s="49" t="s">
        <v>2</v>
      </c>
      <c r="B125" s="50">
        <v>3441.4</v>
      </c>
      <c r="C125" s="50">
        <v>3441.4</v>
      </c>
      <c r="D125" s="50">
        <v>2293.1284300000002</v>
      </c>
      <c r="E125" s="50">
        <v>2293.1280000000002</v>
      </c>
      <c r="F125" s="51">
        <f t="shared" si="2"/>
        <v>-1148.2715699999999</v>
      </c>
      <c r="G125" s="51">
        <f t="shared" si="2"/>
        <v>-1148.2719999999999</v>
      </c>
      <c r="H125" s="51">
        <f t="shared" si="3"/>
        <v>66.633579357238332</v>
      </c>
    </row>
    <row r="126" spans="1:8" ht="18" customHeight="1" x14ac:dyDescent="0.25">
      <c r="A126" s="49" t="s">
        <v>3</v>
      </c>
      <c r="B126" s="50">
        <v>22402.9</v>
      </c>
      <c r="C126" s="50">
        <v>22283.599999999999</v>
      </c>
      <c r="D126" s="50">
        <v>31770.871569999999</v>
      </c>
      <c r="E126" s="50">
        <v>31770.751</v>
      </c>
      <c r="F126" s="51">
        <f t="shared" si="2"/>
        <v>9367.9715699999979</v>
      </c>
      <c r="G126" s="51">
        <f t="shared" si="2"/>
        <v>9487.1510000000017</v>
      </c>
      <c r="H126" s="51">
        <f t="shared" si="3"/>
        <v>142.57458848660002</v>
      </c>
    </row>
    <row r="127" spans="1:8" ht="20.25" customHeight="1" x14ac:dyDescent="0.25">
      <c r="A127" s="49" t="s">
        <v>4</v>
      </c>
      <c r="B127" s="50">
        <v>0</v>
      </c>
      <c r="C127" s="50">
        <v>0</v>
      </c>
      <c r="D127" s="50">
        <v>0</v>
      </c>
      <c r="E127" s="50">
        <v>0</v>
      </c>
      <c r="F127" s="51">
        <f t="shared" si="2"/>
        <v>0</v>
      </c>
      <c r="G127" s="51">
        <f t="shared" si="2"/>
        <v>0</v>
      </c>
      <c r="H127" s="51">
        <v>0</v>
      </c>
    </row>
    <row r="128" spans="1:8" ht="40.5" customHeight="1" x14ac:dyDescent="0.25">
      <c r="A128" s="46" t="s">
        <v>64</v>
      </c>
      <c r="B128" s="47">
        <v>934.4</v>
      </c>
      <c r="C128" s="47">
        <v>934.4</v>
      </c>
      <c r="D128" s="47">
        <v>1177.9755700000001</v>
      </c>
      <c r="E128" s="47">
        <v>1177.701</v>
      </c>
      <c r="F128" s="48">
        <f t="shared" si="2"/>
        <v>243.57557000000008</v>
      </c>
      <c r="G128" s="48">
        <f t="shared" si="2"/>
        <v>243.30100000000004</v>
      </c>
      <c r="H128" s="48">
        <f t="shared" si="3"/>
        <v>126.03820633561644</v>
      </c>
    </row>
    <row r="129" spans="1:8" ht="18.75" customHeight="1" x14ac:dyDescent="0.25">
      <c r="A129" s="49" t="s">
        <v>2</v>
      </c>
      <c r="B129" s="50">
        <v>0</v>
      </c>
      <c r="C129" s="50">
        <v>0</v>
      </c>
      <c r="D129" s="50">
        <v>228.2</v>
      </c>
      <c r="E129" s="50">
        <v>228.2</v>
      </c>
      <c r="F129" s="51">
        <f t="shared" si="2"/>
        <v>228.2</v>
      </c>
      <c r="G129" s="51">
        <f t="shared" si="2"/>
        <v>228.2</v>
      </c>
      <c r="H129" s="51">
        <v>0</v>
      </c>
    </row>
    <row r="130" spans="1:8" ht="17.25" customHeight="1" x14ac:dyDescent="0.25">
      <c r="A130" s="49" t="s">
        <v>3</v>
      </c>
      <c r="B130" s="50">
        <v>0</v>
      </c>
      <c r="C130" s="50">
        <v>0</v>
      </c>
      <c r="D130" s="50">
        <v>0</v>
      </c>
      <c r="E130" s="50">
        <v>0</v>
      </c>
      <c r="F130" s="51">
        <f t="shared" si="2"/>
        <v>0</v>
      </c>
      <c r="G130" s="51">
        <f t="shared" si="2"/>
        <v>0</v>
      </c>
      <c r="H130" s="51">
        <v>0</v>
      </c>
    </row>
    <row r="131" spans="1:8" ht="18.75" customHeight="1" x14ac:dyDescent="0.25">
      <c r="A131" s="49" t="s">
        <v>4</v>
      </c>
      <c r="B131" s="50">
        <v>934.4</v>
      </c>
      <c r="C131" s="50">
        <v>934.4</v>
      </c>
      <c r="D131" s="50">
        <v>949.7755699999999</v>
      </c>
      <c r="E131" s="50">
        <v>949.50099999999998</v>
      </c>
      <c r="F131" s="51">
        <f t="shared" si="2"/>
        <v>15.375569999999925</v>
      </c>
      <c r="G131" s="51">
        <f t="shared" si="2"/>
        <v>15.100999999999999</v>
      </c>
      <c r="H131" s="51">
        <f t="shared" si="3"/>
        <v>101.61611729452056</v>
      </c>
    </row>
    <row r="132" spans="1:8" ht="28.5" customHeight="1" x14ac:dyDescent="0.25">
      <c r="A132" s="46" t="s">
        <v>14</v>
      </c>
      <c r="B132" s="47">
        <v>20949.599999999999</v>
      </c>
      <c r="C132" s="47">
        <v>19246.599999999999</v>
      </c>
      <c r="D132" s="47">
        <v>18595.6816</v>
      </c>
      <c r="E132" s="47">
        <v>13842.173000000001</v>
      </c>
      <c r="F132" s="48">
        <f t="shared" si="2"/>
        <v>-2353.9183999999987</v>
      </c>
      <c r="G132" s="48">
        <f t="shared" si="2"/>
        <v>-5404.4269999999979</v>
      </c>
      <c r="H132" s="48">
        <f t="shared" si="3"/>
        <v>71.920094977814273</v>
      </c>
    </row>
    <row r="133" spans="1:8" ht="17.25" customHeight="1" x14ac:dyDescent="0.25">
      <c r="A133" s="49" t="s">
        <v>2</v>
      </c>
      <c r="B133" s="50">
        <v>390.6</v>
      </c>
      <c r="C133" s="50">
        <v>390.6</v>
      </c>
      <c r="D133" s="50">
        <v>0</v>
      </c>
      <c r="E133" s="50">
        <v>0</v>
      </c>
      <c r="F133" s="51">
        <f t="shared" si="2"/>
        <v>-390.6</v>
      </c>
      <c r="G133" s="51">
        <f t="shared" si="2"/>
        <v>-390.6</v>
      </c>
      <c r="H133" s="51">
        <v>0</v>
      </c>
    </row>
    <row r="134" spans="1:8" ht="18" customHeight="1" x14ac:dyDescent="0.25">
      <c r="A134" s="49" t="s">
        <v>3</v>
      </c>
      <c r="B134" s="50">
        <v>0</v>
      </c>
      <c r="C134" s="50">
        <v>0</v>
      </c>
      <c r="D134" s="50">
        <v>0</v>
      </c>
      <c r="E134" s="50">
        <v>0</v>
      </c>
      <c r="F134" s="51">
        <f t="shared" si="2"/>
        <v>0</v>
      </c>
      <c r="G134" s="51">
        <f t="shared" si="2"/>
        <v>0</v>
      </c>
      <c r="H134" s="51">
        <v>0</v>
      </c>
    </row>
    <row r="135" spans="1:8" ht="20.25" customHeight="1" x14ac:dyDescent="0.25">
      <c r="A135" s="49" t="s">
        <v>4</v>
      </c>
      <c r="B135" s="50">
        <v>20559</v>
      </c>
      <c r="C135" s="50">
        <v>18856</v>
      </c>
      <c r="D135" s="50">
        <v>18595.6816</v>
      </c>
      <c r="E135" s="50">
        <v>13842.173000000001</v>
      </c>
      <c r="F135" s="51">
        <f t="shared" si="2"/>
        <v>-1963.3184000000001</v>
      </c>
      <c r="G135" s="51">
        <f t="shared" si="2"/>
        <v>-5013.8269999999993</v>
      </c>
      <c r="H135" s="51">
        <f t="shared" si="3"/>
        <v>73.409911964361484</v>
      </c>
    </row>
    <row r="136" spans="1:8" ht="30" customHeight="1" x14ac:dyDescent="0.25">
      <c r="A136" s="55" t="s">
        <v>65</v>
      </c>
      <c r="B136" s="53">
        <v>20899.599999999999</v>
      </c>
      <c r="C136" s="53">
        <v>19198.400000000001</v>
      </c>
      <c r="D136" s="53">
        <v>18536.281600000002</v>
      </c>
      <c r="E136" s="53">
        <v>13782.870999999999</v>
      </c>
      <c r="F136" s="54">
        <f t="shared" si="2"/>
        <v>-2363.3183999999965</v>
      </c>
      <c r="G136" s="54">
        <f t="shared" si="2"/>
        <v>-5415.5290000000023</v>
      </c>
      <c r="H136" s="54">
        <f t="shared" si="3"/>
        <v>71.791769105758803</v>
      </c>
    </row>
    <row r="137" spans="1:8" ht="16.5" customHeight="1" x14ac:dyDescent="0.25">
      <c r="A137" s="56" t="s">
        <v>2</v>
      </c>
      <c r="B137" s="50">
        <v>390.6</v>
      </c>
      <c r="C137" s="50">
        <v>390.6</v>
      </c>
      <c r="D137" s="50">
        <v>0</v>
      </c>
      <c r="E137" s="50">
        <v>0</v>
      </c>
      <c r="F137" s="51">
        <f t="shared" si="2"/>
        <v>-390.6</v>
      </c>
      <c r="G137" s="51">
        <f t="shared" si="2"/>
        <v>-390.6</v>
      </c>
      <c r="H137" s="51">
        <v>0</v>
      </c>
    </row>
    <row r="138" spans="1:8" ht="16.5" customHeight="1" x14ac:dyDescent="0.25">
      <c r="A138" s="56" t="s">
        <v>3</v>
      </c>
      <c r="B138" s="50">
        <v>0</v>
      </c>
      <c r="C138" s="50">
        <v>0</v>
      </c>
      <c r="D138" s="50">
        <v>0</v>
      </c>
      <c r="E138" s="50">
        <v>0</v>
      </c>
      <c r="F138" s="51">
        <f t="shared" si="2"/>
        <v>0</v>
      </c>
      <c r="G138" s="51">
        <f t="shared" si="2"/>
        <v>0</v>
      </c>
      <c r="H138" s="51">
        <v>0</v>
      </c>
    </row>
    <row r="139" spans="1:8" ht="17.25" customHeight="1" x14ac:dyDescent="0.25">
      <c r="A139" s="56" t="s">
        <v>4</v>
      </c>
      <c r="B139" s="50">
        <v>20509</v>
      </c>
      <c r="C139" s="50">
        <v>18807.8</v>
      </c>
      <c r="D139" s="50">
        <v>18536.281600000002</v>
      </c>
      <c r="E139" s="50">
        <v>13782.870999999999</v>
      </c>
      <c r="F139" s="51">
        <f t="shared" si="2"/>
        <v>-1972.7183999999979</v>
      </c>
      <c r="G139" s="51">
        <f t="shared" si="2"/>
        <v>-5024.9290000000001</v>
      </c>
      <c r="H139" s="51">
        <f t="shared" si="3"/>
        <v>73.282739076340661</v>
      </c>
    </row>
    <row r="140" spans="1:8" ht="30.75" customHeight="1" x14ac:dyDescent="0.25">
      <c r="A140" s="55" t="s">
        <v>66</v>
      </c>
      <c r="B140" s="53">
        <v>50</v>
      </c>
      <c r="C140" s="53">
        <v>48.3</v>
      </c>
      <c r="D140" s="53">
        <v>59.4</v>
      </c>
      <c r="E140" s="53">
        <v>59.302</v>
      </c>
      <c r="F140" s="54">
        <f t="shared" si="2"/>
        <v>9.3999999999999986</v>
      </c>
      <c r="G140" s="54">
        <f t="shared" si="2"/>
        <v>11.002000000000002</v>
      </c>
      <c r="H140" s="54">
        <f t="shared" si="3"/>
        <v>122.7784679089027</v>
      </c>
    </row>
    <row r="141" spans="1:8" ht="15.75" customHeight="1" x14ac:dyDescent="0.25">
      <c r="A141" s="56" t="s">
        <v>2</v>
      </c>
      <c r="B141" s="50">
        <v>0</v>
      </c>
      <c r="C141" s="50">
        <v>0</v>
      </c>
      <c r="D141" s="50">
        <v>0</v>
      </c>
      <c r="E141" s="50">
        <v>0</v>
      </c>
      <c r="F141" s="51">
        <f t="shared" ref="F141:G212" si="4">D141-B141</f>
        <v>0</v>
      </c>
      <c r="G141" s="51">
        <f t="shared" si="4"/>
        <v>0</v>
      </c>
      <c r="H141" s="51">
        <v>0</v>
      </c>
    </row>
    <row r="142" spans="1:8" ht="15" customHeight="1" x14ac:dyDescent="0.25">
      <c r="A142" s="56" t="s">
        <v>3</v>
      </c>
      <c r="B142" s="50">
        <v>0</v>
      </c>
      <c r="C142" s="50">
        <v>0</v>
      </c>
      <c r="D142" s="50">
        <v>0</v>
      </c>
      <c r="E142" s="50">
        <v>0</v>
      </c>
      <c r="F142" s="51">
        <f t="shared" si="4"/>
        <v>0</v>
      </c>
      <c r="G142" s="51">
        <f t="shared" si="4"/>
        <v>0</v>
      </c>
      <c r="H142" s="51">
        <v>0</v>
      </c>
    </row>
    <row r="143" spans="1:8" ht="15.75" customHeight="1" x14ac:dyDescent="0.25">
      <c r="A143" s="56" t="s">
        <v>4</v>
      </c>
      <c r="B143" s="50">
        <v>50</v>
      </c>
      <c r="C143" s="50">
        <v>48.3</v>
      </c>
      <c r="D143" s="50">
        <v>59.4</v>
      </c>
      <c r="E143" s="50">
        <v>59.302</v>
      </c>
      <c r="F143" s="51">
        <f t="shared" si="4"/>
        <v>9.3999999999999986</v>
      </c>
      <c r="G143" s="51">
        <f t="shared" si="4"/>
        <v>11.002000000000002</v>
      </c>
      <c r="H143" s="51">
        <f t="shared" ref="H143:H212" si="5">E143/C143*100</f>
        <v>122.7784679089027</v>
      </c>
    </row>
    <row r="144" spans="1:8" ht="28.5" customHeight="1" x14ac:dyDescent="0.25">
      <c r="A144" s="46" t="s">
        <v>67</v>
      </c>
      <c r="B144" s="47">
        <v>101750.2</v>
      </c>
      <c r="C144" s="47">
        <v>100550</v>
      </c>
      <c r="D144" s="47">
        <v>118079.378</v>
      </c>
      <c r="E144" s="47">
        <v>116498.568</v>
      </c>
      <c r="F144" s="48">
        <f t="shared" si="4"/>
        <v>16329.178</v>
      </c>
      <c r="G144" s="48">
        <f t="shared" si="4"/>
        <v>15948.567999999999</v>
      </c>
      <c r="H144" s="48">
        <f t="shared" si="5"/>
        <v>115.86133068125311</v>
      </c>
    </row>
    <row r="145" spans="1:8" ht="17.25" customHeight="1" x14ac:dyDescent="0.25">
      <c r="A145" s="49" t="s">
        <v>2</v>
      </c>
      <c r="B145" s="50">
        <v>6418.8</v>
      </c>
      <c r="C145" s="50">
        <v>6363.4</v>
      </c>
      <c r="D145" s="50">
        <v>4692.1000000000004</v>
      </c>
      <c r="E145" s="50">
        <v>4692.1000000000004</v>
      </c>
      <c r="F145" s="51">
        <f t="shared" si="4"/>
        <v>-1726.6999999999998</v>
      </c>
      <c r="G145" s="51">
        <f t="shared" si="4"/>
        <v>-1671.2999999999993</v>
      </c>
      <c r="H145" s="51">
        <f t="shared" si="5"/>
        <v>73.735738756010946</v>
      </c>
    </row>
    <row r="146" spans="1:8" ht="17.25" customHeight="1" x14ac:dyDescent="0.25">
      <c r="A146" s="49" t="s">
        <v>3</v>
      </c>
      <c r="B146" s="50">
        <v>0</v>
      </c>
      <c r="C146" s="50">
        <v>0</v>
      </c>
      <c r="D146" s="50">
        <v>0</v>
      </c>
      <c r="E146" s="50">
        <v>0</v>
      </c>
      <c r="F146" s="51">
        <f t="shared" si="4"/>
        <v>0</v>
      </c>
      <c r="G146" s="51">
        <f t="shared" si="4"/>
        <v>0</v>
      </c>
      <c r="H146" s="51">
        <v>0</v>
      </c>
    </row>
    <row r="147" spans="1:8" ht="15.75" customHeight="1" x14ac:dyDescent="0.25">
      <c r="A147" s="49" t="s">
        <v>4</v>
      </c>
      <c r="B147" s="50">
        <v>95331.4</v>
      </c>
      <c r="C147" s="50">
        <v>94186.6</v>
      </c>
      <c r="D147" s="50">
        <v>113387.27800000001</v>
      </c>
      <c r="E147" s="50">
        <v>111806.46799999999</v>
      </c>
      <c r="F147" s="51">
        <f t="shared" si="4"/>
        <v>18055.878000000012</v>
      </c>
      <c r="G147" s="51">
        <f t="shared" si="4"/>
        <v>17619.867999999988</v>
      </c>
      <c r="H147" s="51">
        <f t="shared" si="5"/>
        <v>118.70740423797015</v>
      </c>
    </row>
    <row r="148" spans="1:8" ht="28.5" customHeight="1" x14ac:dyDescent="0.25">
      <c r="A148" s="52" t="s">
        <v>68</v>
      </c>
      <c r="B148" s="53">
        <v>50632.800000000003</v>
      </c>
      <c r="C148" s="53">
        <v>50402.8</v>
      </c>
      <c r="D148" s="53">
        <v>52452.800000000003</v>
      </c>
      <c r="E148" s="53">
        <v>51260.921999999999</v>
      </c>
      <c r="F148" s="54">
        <f t="shared" si="4"/>
        <v>1820</v>
      </c>
      <c r="G148" s="54">
        <f t="shared" si="4"/>
        <v>858.12199999999575</v>
      </c>
      <c r="H148" s="54">
        <f t="shared" si="5"/>
        <v>101.70252843096017</v>
      </c>
    </row>
    <row r="149" spans="1:8" ht="18.75" customHeight="1" x14ac:dyDescent="0.25">
      <c r="A149" s="49" t="s">
        <v>2</v>
      </c>
      <c r="B149" s="50">
        <v>6418.8</v>
      </c>
      <c r="C149" s="50">
        <v>6363.4</v>
      </c>
      <c r="D149" s="50">
        <v>4692.1000000000004</v>
      </c>
      <c r="E149" s="50">
        <v>4692.1000000000004</v>
      </c>
      <c r="F149" s="51">
        <f t="shared" si="4"/>
        <v>-1726.6999999999998</v>
      </c>
      <c r="G149" s="51">
        <f t="shared" si="4"/>
        <v>-1671.2999999999993</v>
      </c>
      <c r="H149" s="51">
        <f t="shared" si="5"/>
        <v>73.735738756010946</v>
      </c>
    </row>
    <row r="150" spans="1:8" ht="19.5" customHeight="1" x14ac:dyDescent="0.25">
      <c r="A150" s="49" t="s">
        <v>3</v>
      </c>
      <c r="B150" s="50">
        <v>0</v>
      </c>
      <c r="C150" s="50">
        <v>0</v>
      </c>
      <c r="D150" s="50">
        <v>0</v>
      </c>
      <c r="E150" s="50">
        <v>0</v>
      </c>
      <c r="F150" s="51">
        <f t="shared" si="4"/>
        <v>0</v>
      </c>
      <c r="G150" s="51">
        <f t="shared" si="4"/>
        <v>0</v>
      </c>
      <c r="H150" s="51">
        <v>0</v>
      </c>
    </row>
    <row r="151" spans="1:8" ht="19.5" customHeight="1" x14ac:dyDescent="0.25">
      <c r="A151" s="49" t="s">
        <v>4</v>
      </c>
      <c r="B151" s="50">
        <v>44214</v>
      </c>
      <c r="C151" s="50">
        <v>44039.4</v>
      </c>
      <c r="D151" s="50">
        <v>47760.7</v>
      </c>
      <c r="E151" s="50">
        <v>46568.822</v>
      </c>
      <c r="F151" s="51">
        <f t="shared" si="4"/>
        <v>3546.6999999999971</v>
      </c>
      <c r="G151" s="51">
        <f t="shared" si="4"/>
        <v>2529.4219999999987</v>
      </c>
      <c r="H151" s="51">
        <f t="shared" si="5"/>
        <v>105.74354328169775</v>
      </c>
    </row>
    <row r="152" spans="1:8" ht="69" customHeight="1" x14ac:dyDescent="0.25">
      <c r="A152" s="52" t="s">
        <v>69</v>
      </c>
      <c r="B152" s="53">
        <v>50831.3</v>
      </c>
      <c r="C152" s="53">
        <v>49945.599999999999</v>
      </c>
      <c r="D152" s="53">
        <v>65383.178</v>
      </c>
      <c r="E152" s="53">
        <v>64994.254000000001</v>
      </c>
      <c r="F152" s="54">
        <f t="shared" si="4"/>
        <v>14551.877999999997</v>
      </c>
      <c r="G152" s="54">
        <f t="shared" si="4"/>
        <v>15048.654000000002</v>
      </c>
      <c r="H152" s="54">
        <f t="shared" si="5"/>
        <v>130.13008953741672</v>
      </c>
    </row>
    <row r="153" spans="1:8" ht="16.5" customHeight="1" x14ac:dyDescent="0.25">
      <c r="A153" s="49" t="s">
        <v>2</v>
      </c>
      <c r="B153" s="50">
        <v>0</v>
      </c>
      <c r="C153" s="50">
        <v>0</v>
      </c>
      <c r="D153" s="50">
        <v>0</v>
      </c>
      <c r="E153" s="50">
        <v>0</v>
      </c>
      <c r="F153" s="51">
        <f t="shared" si="4"/>
        <v>0</v>
      </c>
      <c r="G153" s="51">
        <f t="shared" si="4"/>
        <v>0</v>
      </c>
      <c r="H153" s="51">
        <v>0</v>
      </c>
    </row>
    <row r="154" spans="1:8" ht="15.75" customHeight="1" x14ac:dyDescent="0.25">
      <c r="A154" s="49" t="s">
        <v>3</v>
      </c>
      <c r="B154" s="50">
        <v>0</v>
      </c>
      <c r="C154" s="50">
        <v>0</v>
      </c>
      <c r="D154" s="50">
        <v>0</v>
      </c>
      <c r="E154" s="50">
        <v>0</v>
      </c>
      <c r="F154" s="51">
        <f t="shared" si="4"/>
        <v>0</v>
      </c>
      <c r="G154" s="51">
        <f t="shared" si="4"/>
        <v>0</v>
      </c>
      <c r="H154" s="51">
        <v>0</v>
      </c>
    </row>
    <row r="155" spans="1:8" ht="15.75" customHeight="1" x14ac:dyDescent="0.25">
      <c r="A155" s="49" t="s">
        <v>4</v>
      </c>
      <c r="B155" s="50">
        <v>50831.3</v>
      </c>
      <c r="C155" s="50">
        <v>49945.599999999999</v>
      </c>
      <c r="D155" s="50">
        <v>65383.178</v>
      </c>
      <c r="E155" s="50">
        <v>64994.254000000001</v>
      </c>
      <c r="F155" s="51">
        <f t="shared" si="4"/>
        <v>14551.877999999997</v>
      </c>
      <c r="G155" s="51">
        <f t="shared" si="4"/>
        <v>15048.654000000002</v>
      </c>
      <c r="H155" s="51">
        <f t="shared" si="5"/>
        <v>130.13008953741672</v>
      </c>
    </row>
    <row r="156" spans="1:8" ht="27" customHeight="1" x14ac:dyDescent="0.25">
      <c r="A156" s="52" t="s">
        <v>70</v>
      </c>
      <c r="B156" s="53">
        <v>286.10000000000002</v>
      </c>
      <c r="C156" s="53">
        <v>201.6</v>
      </c>
      <c r="D156" s="53">
        <v>243.4</v>
      </c>
      <c r="E156" s="53">
        <v>243.392</v>
      </c>
      <c r="F156" s="54">
        <f t="shared" si="4"/>
        <v>-42.700000000000017</v>
      </c>
      <c r="G156" s="54">
        <f t="shared" si="4"/>
        <v>41.792000000000002</v>
      </c>
      <c r="H156" s="54">
        <f t="shared" si="5"/>
        <v>120.73015873015873</v>
      </c>
    </row>
    <row r="157" spans="1:8" ht="20.25" customHeight="1" x14ac:dyDescent="0.25">
      <c r="A157" s="49" t="s">
        <v>2</v>
      </c>
      <c r="B157" s="50">
        <v>0</v>
      </c>
      <c r="C157" s="50">
        <v>0</v>
      </c>
      <c r="D157" s="50">
        <v>0</v>
      </c>
      <c r="E157" s="50">
        <v>0</v>
      </c>
      <c r="F157" s="51">
        <f t="shared" si="4"/>
        <v>0</v>
      </c>
      <c r="G157" s="51">
        <f t="shared" si="4"/>
        <v>0</v>
      </c>
      <c r="H157" s="51">
        <v>0</v>
      </c>
    </row>
    <row r="158" spans="1:8" ht="18.75" customHeight="1" x14ac:dyDescent="0.25">
      <c r="A158" s="49" t="s">
        <v>3</v>
      </c>
      <c r="B158" s="50">
        <v>0</v>
      </c>
      <c r="C158" s="50">
        <v>0</v>
      </c>
      <c r="D158" s="50">
        <v>0</v>
      </c>
      <c r="E158" s="50">
        <v>0</v>
      </c>
      <c r="F158" s="51">
        <f t="shared" si="4"/>
        <v>0</v>
      </c>
      <c r="G158" s="51">
        <f t="shared" si="4"/>
        <v>0</v>
      </c>
      <c r="H158" s="51">
        <v>0</v>
      </c>
    </row>
    <row r="159" spans="1:8" ht="21" customHeight="1" x14ac:dyDescent="0.25">
      <c r="A159" s="49" t="s">
        <v>4</v>
      </c>
      <c r="B159" s="50">
        <v>286.10000000000002</v>
      </c>
      <c r="C159" s="50">
        <v>201.6</v>
      </c>
      <c r="D159" s="50">
        <v>243.4</v>
      </c>
      <c r="E159" s="50">
        <v>243.392</v>
      </c>
      <c r="F159" s="51">
        <f t="shared" si="4"/>
        <v>-42.700000000000017</v>
      </c>
      <c r="G159" s="51">
        <f t="shared" si="4"/>
        <v>41.792000000000002</v>
      </c>
      <c r="H159" s="51">
        <f t="shared" si="5"/>
        <v>120.73015873015873</v>
      </c>
    </row>
    <row r="160" spans="1:8" ht="26.25" customHeight="1" x14ac:dyDescent="0.25">
      <c r="A160" s="46" t="s">
        <v>7</v>
      </c>
      <c r="B160" s="47">
        <v>14864.9</v>
      </c>
      <c r="C160" s="47">
        <v>14864.9</v>
      </c>
      <c r="D160" s="47">
        <v>18081.900000000001</v>
      </c>
      <c r="E160" s="47">
        <v>18081.900000000001</v>
      </c>
      <c r="F160" s="48">
        <f t="shared" si="4"/>
        <v>3217.0000000000018</v>
      </c>
      <c r="G160" s="48">
        <f t="shared" si="4"/>
        <v>3217.0000000000018</v>
      </c>
      <c r="H160" s="48">
        <f t="shared" si="5"/>
        <v>121.6415852107986</v>
      </c>
    </row>
    <row r="161" spans="1:8" ht="18" customHeight="1" x14ac:dyDescent="0.25">
      <c r="A161" s="49" t="s">
        <v>2</v>
      </c>
      <c r="B161" s="50">
        <v>0</v>
      </c>
      <c r="C161" s="50">
        <v>0</v>
      </c>
      <c r="D161" s="50">
        <v>0</v>
      </c>
      <c r="E161" s="50">
        <v>0</v>
      </c>
      <c r="F161" s="51">
        <f t="shared" si="4"/>
        <v>0</v>
      </c>
      <c r="G161" s="51">
        <f t="shared" si="4"/>
        <v>0</v>
      </c>
      <c r="H161" s="51">
        <v>0</v>
      </c>
    </row>
    <row r="162" spans="1:8" ht="14.25" customHeight="1" x14ac:dyDescent="0.25">
      <c r="A162" s="49" t="s">
        <v>3</v>
      </c>
      <c r="B162" s="50">
        <v>121.4</v>
      </c>
      <c r="C162" s="50">
        <v>121.4</v>
      </c>
      <c r="D162" s="50">
        <v>122.7</v>
      </c>
      <c r="E162" s="50">
        <v>122.7</v>
      </c>
      <c r="F162" s="51">
        <f t="shared" si="4"/>
        <v>1.2999999999999972</v>
      </c>
      <c r="G162" s="51">
        <f t="shared" si="4"/>
        <v>1.2999999999999972</v>
      </c>
      <c r="H162" s="51">
        <f t="shared" si="5"/>
        <v>101.07084019769357</v>
      </c>
    </row>
    <row r="163" spans="1:8" ht="19.5" customHeight="1" x14ac:dyDescent="0.25">
      <c r="A163" s="49" t="s">
        <v>4</v>
      </c>
      <c r="B163" s="50">
        <v>14743.5</v>
      </c>
      <c r="C163" s="50">
        <v>14743.5</v>
      </c>
      <c r="D163" s="50">
        <v>17959.2</v>
      </c>
      <c r="E163" s="50">
        <v>17959.2</v>
      </c>
      <c r="F163" s="51">
        <f t="shared" si="4"/>
        <v>3215.7000000000007</v>
      </c>
      <c r="G163" s="51">
        <f t="shared" si="4"/>
        <v>3215.7000000000007</v>
      </c>
      <c r="H163" s="51">
        <f t="shared" si="5"/>
        <v>121.81096754501985</v>
      </c>
    </row>
    <row r="164" spans="1:8" ht="44.25" customHeight="1" x14ac:dyDescent="0.25">
      <c r="A164" s="55" t="s">
        <v>71</v>
      </c>
      <c r="B164" s="53">
        <v>0</v>
      </c>
      <c r="C164" s="53">
        <v>0</v>
      </c>
      <c r="D164" s="53">
        <v>0</v>
      </c>
      <c r="E164" s="53">
        <v>0</v>
      </c>
      <c r="F164" s="54">
        <f t="shared" si="4"/>
        <v>0</v>
      </c>
      <c r="G164" s="54">
        <f t="shared" si="4"/>
        <v>0</v>
      </c>
      <c r="H164" s="54" t="s">
        <v>54</v>
      </c>
    </row>
    <row r="165" spans="1:8" ht="18" customHeight="1" x14ac:dyDescent="0.25">
      <c r="A165" s="49" t="s">
        <v>2</v>
      </c>
      <c r="B165" s="50">
        <v>0</v>
      </c>
      <c r="C165" s="50">
        <v>0</v>
      </c>
      <c r="D165" s="50">
        <v>0</v>
      </c>
      <c r="E165" s="50">
        <v>0</v>
      </c>
      <c r="F165" s="51">
        <f t="shared" si="4"/>
        <v>0</v>
      </c>
      <c r="G165" s="51">
        <f t="shared" si="4"/>
        <v>0</v>
      </c>
      <c r="H165" s="51">
        <v>0</v>
      </c>
    </row>
    <row r="166" spans="1:8" ht="19.5" customHeight="1" x14ac:dyDescent="0.25">
      <c r="A166" s="49" t="s">
        <v>3</v>
      </c>
      <c r="B166" s="50">
        <v>0</v>
      </c>
      <c r="C166" s="50">
        <v>0</v>
      </c>
      <c r="D166" s="50">
        <v>0</v>
      </c>
      <c r="E166" s="50">
        <v>0</v>
      </c>
      <c r="F166" s="51">
        <f t="shared" si="4"/>
        <v>0</v>
      </c>
      <c r="G166" s="51">
        <f t="shared" si="4"/>
        <v>0</v>
      </c>
      <c r="H166" s="51">
        <v>0</v>
      </c>
    </row>
    <row r="167" spans="1:8" ht="18.75" customHeight="1" x14ac:dyDescent="0.25">
      <c r="A167" s="49" t="s">
        <v>4</v>
      </c>
      <c r="B167" s="50">
        <v>0</v>
      </c>
      <c r="C167" s="50">
        <v>0</v>
      </c>
      <c r="D167" s="50">
        <v>0</v>
      </c>
      <c r="E167" s="50">
        <v>0</v>
      </c>
      <c r="F167" s="51">
        <f t="shared" si="4"/>
        <v>0</v>
      </c>
      <c r="G167" s="51">
        <f t="shared" si="4"/>
        <v>0</v>
      </c>
      <c r="H167" s="51" t="s">
        <v>54</v>
      </c>
    </row>
    <row r="168" spans="1:8" ht="54" customHeight="1" x14ac:dyDescent="0.25">
      <c r="A168" s="55" t="s">
        <v>72</v>
      </c>
      <c r="B168" s="53">
        <v>14743.5</v>
      </c>
      <c r="C168" s="53">
        <v>14743.5</v>
      </c>
      <c r="D168" s="53">
        <v>17959.2</v>
      </c>
      <c r="E168" s="53">
        <v>17959.2</v>
      </c>
      <c r="F168" s="54">
        <f t="shared" si="4"/>
        <v>3215.7000000000007</v>
      </c>
      <c r="G168" s="54">
        <f t="shared" si="4"/>
        <v>3215.7000000000007</v>
      </c>
      <c r="H168" s="54">
        <f t="shared" si="5"/>
        <v>121.81096754501985</v>
      </c>
    </row>
    <row r="169" spans="1:8" ht="19.5" customHeight="1" x14ac:dyDescent="0.25">
      <c r="A169" s="49" t="s">
        <v>2</v>
      </c>
      <c r="B169" s="50">
        <v>0</v>
      </c>
      <c r="C169" s="50">
        <v>0</v>
      </c>
      <c r="D169" s="50">
        <v>0</v>
      </c>
      <c r="E169" s="50">
        <v>0</v>
      </c>
      <c r="F169" s="51">
        <f t="shared" si="4"/>
        <v>0</v>
      </c>
      <c r="G169" s="51">
        <f t="shared" si="4"/>
        <v>0</v>
      </c>
      <c r="H169" s="51">
        <v>0</v>
      </c>
    </row>
    <row r="170" spans="1:8" ht="21" customHeight="1" x14ac:dyDescent="0.25">
      <c r="A170" s="49" t="s">
        <v>3</v>
      </c>
      <c r="B170" s="50">
        <v>0</v>
      </c>
      <c r="C170" s="50">
        <v>0</v>
      </c>
      <c r="D170" s="50">
        <v>0</v>
      </c>
      <c r="E170" s="50">
        <v>0</v>
      </c>
      <c r="F170" s="51">
        <f t="shared" si="4"/>
        <v>0</v>
      </c>
      <c r="G170" s="51">
        <f t="shared" si="4"/>
        <v>0</v>
      </c>
      <c r="H170" s="51">
        <v>0</v>
      </c>
    </row>
    <row r="171" spans="1:8" ht="19.5" customHeight="1" x14ac:dyDescent="0.25">
      <c r="A171" s="49" t="s">
        <v>4</v>
      </c>
      <c r="B171" s="50">
        <v>14743.5</v>
      </c>
      <c r="C171" s="50">
        <v>14743.5</v>
      </c>
      <c r="D171" s="50">
        <v>17959.2</v>
      </c>
      <c r="E171" s="50">
        <v>17959.2</v>
      </c>
      <c r="F171" s="51">
        <f t="shared" si="4"/>
        <v>3215.7000000000007</v>
      </c>
      <c r="G171" s="51">
        <f t="shared" si="4"/>
        <v>3215.7000000000007</v>
      </c>
      <c r="H171" s="51">
        <f t="shared" si="5"/>
        <v>121.81096754501985</v>
      </c>
    </row>
    <row r="172" spans="1:8" ht="30" customHeight="1" x14ac:dyDescent="0.25">
      <c r="A172" s="52" t="s">
        <v>73</v>
      </c>
      <c r="B172" s="53">
        <v>34.1</v>
      </c>
      <c r="C172" s="53">
        <v>34.1</v>
      </c>
      <c r="D172" s="53">
        <v>34.5</v>
      </c>
      <c r="E172" s="53">
        <v>34.5</v>
      </c>
      <c r="F172" s="54">
        <f t="shared" si="4"/>
        <v>0.39999999999999858</v>
      </c>
      <c r="G172" s="54">
        <f t="shared" si="4"/>
        <v>0.39999999999999858</v>
      </c>
      <c r="H172" s="54">
        <f t="shared" si="5"/>
        <v>101.17302052785924</v>
      </c>
    </row>
    <row r="173" spans="1:8" ht="16.5" customHeight="1" x14ac:dyDescent="0.25">
      <c r="A173" s="49" t="s">
        <v>2</v>
      </c>
      <c r="B173" s="50">
        <v>0</v>
      </c>
      <c r="C173" s="50">
        <v>0</v>
      </c>
      <c r="D173" s="50">
        <v>0</v>
      </c>
      <c r="E173" s="50">
        <v>0</v>
      </c>
      <c r="F173" s="51">
        <f t="shared" si="4"/>
        <v>0</v>
      </c>
      <c r="G173" s="51">
        <f t="shared" si="4"/>
        <v>0</v>
      </c>
      <c r="H173" s="51">
        <v>0</v>
      </c>
    </row>
    <row r="174" spans="1:8" ht="18.75" customHeight="1" x14ac:dyDescent="0.25">
      <c r="A174" s="49" t="s">
        <v>3</v>
      </c>
      <c r="B174" s="50">
        <v>34.1</v>
      </c>
      <c r="C174" s="50">
        <v>34.1</v>
      </c>
      <c r="D174" s="50">
        <v>34.5</v>
      </c>
      <c r="E174" s="50">
        <v>34.5</v>
      </c>
      <c r="F174" s="51">
        <f t="shared" si="4"/>
        <v>0.39999999999999858</v>
      </c>
      <c r="G174" s="51">
        <f t="shared" si="4"/>
        <v>0.39999999999999858</v>
      </c>
      <c r="H174" s="51">
        <f t="shared" si="5"/>
        <v>101.17302052785924</v>
      </c>
    </row>
    <row r="175" spans="1:8" ht="17.25" customHeight="1" x14ac:dyDescent="0.25">
      <c r="A175" s="49" t="s">
        <v>4</v>
      </c>
      <c r="B175" s="50">
        <v>0</v>
      </c>
      <c r="C175" s="50">
        <v>0</v>
      </c>
      <c r="D175" s="50">
        <v>0</v>
      </c>
      <c r="E175" s="50">
        <v>0</v>
      </c>
      <c r="F175" s="51">
        <f t="shared" si="4"/>
        <v>0</v>
      </c>
      <c r="G175" s="51">
        <f t="shared" si="4"/>
        <v>0</v>
      </c>
      <c r="H175" s="51" t="s">
        <v>54</v>
      </c>
    </row>
    <row r="176" spans="1:8" ht="19.5" customHeight="1" x14ac:dyDescent="0.25">
      <c r="A176" s="52" t="s">
        <v>74</v>
      </c>
      <c r="B176" s="53">
        <v>87.3</v>
      </c>
      <c r="C176" s="53">
        <v>0</v>
      </c>
      <c r="D176" s="53">
        <v>88.2</v>
      </c>
      <c r="E176" s="53">
        <v>88.2</v>
      </c>
      <c r="F176" s="54">
        <f t="shared" si="4"/>
        <v>0.90000000000000568</v>
      </c>
      <c r="G176" s="54">
        <f t="shared" si="4"/>
        <v>88.2</v>
      </c>
      <c r="H176" s="54" t="s">
        <v>54</v>
      </c>
    </row>
    <row r="177" spans="1:8" ht="21" customHeight="1" x14ac:dyDescent="0.25">
      <c r="A177" s="49" t="s">
        <v>2</v>
      </c>
      <c r="B177" s="50">
        <v>0</v>
      </c>
      <c r="C177" s="50">
        <v>0</v>
      </c>
      <c r="D177" s="50">
        <v>0</v>
      </c>
      <c r="E177" s="50">
        <v>0</v>
      </c>
      <c r="F177" s="51">
        <f t="shared" si="4"/>
        <v>0</v>
      </c>
      <c r="G177" s="51">
        <f t="shared" si="4"/>
        <v>0</v>
      </c>
      <c r="H177" s="51">
        <v>0</v>
      </c>
    </row>
    <row r="178" spans="1:8" ht="17.25" customHeight="1" x14ac:dyDescent="0.25">
      <c r="A178" s="49" t="s">
        <v>3</v>
      </c>
      <c r="B178" s="50">
        <v>87.3</v>
      </c>
      <c r="C178" s="50">
        <v>0</v>
      </c>
      <c r="D178" s="50">
        <v>88.2</v>
      </c>
      <c r="E178" s="50">
        <v>88.2</v>
      </c>
      <c r="F178" s="51">
        <f t="shared" si="4"/>
        <v>0.90000000000000568</v>
      </c>
      <c r="G178" s="51">
        <f t="shared" si="4"/>
        <v>88.2</v>
      </c>
      <c r="H178" s="51" t="s">
        <v>54</v>
      </c>
    </row>
    <row r="179" spans="1:8" ht="17.25" customHeight="1" x14ac:dyDescent="0.25">
      <c r="A179" s="49" t="s">
        <v>4</v>
      </c>
      <c r="B179" s="50">
        <v>0</v>
      </c>
      <c r="C179" s="50">
        <v>0</v>
      </c>
      <c r="D179" s="50">
        <v>0</v>
      </c>
      <c r="E179" s="50">
        <v>0</v>
      </c>
      <c r="F179" s="51">
        <f t="shared" si="4"/>
        <v>0</v>
      </c>
      <c r="G179" s="51">
        <f t="shared" si="4"/>
        <v>0</v>
      </c>
      <c r="H179" s="51">
        <v>0</v>
      </c>
    </row>
    <row r="180" spans="1:8" ht="28.5" customHeight="1" x14ac:dyDescent="0.25">
      <c r="A180" s="46" t="s">
        <v>75</v>
      </c>
      <c r="B180" s="47">
        <v>18.8</v>
      </c>
      <c r="C180" s="47">
        <v>18.5</v>
      </c>
      <c r="D180" s="47">
        <v>105.4</v>
      </c>
      <c r="E180" s="47">
        <v>105.399</v>
      </c>
      <c r="F180" s="48">
        <f t="shared" si="4"/>
        <v>86.600000000000009</v>
      </c>
      <c r="G180" s="48">
        <f t="shared" si="4"/>
        <v>86.899000000000001</v>
      </c>
      <c r="H180" s="48">
        <v>0</v>
      </c>
    </row>
    <row r="181" spans="1:8" ht="16.5" customHeight="1" x14ac:dyDescent="0.25">
      <c r="A181" s="49" t="s">
        <v>2</v>
      </c>
      <c r="B181" s="50">
        <v>0</v>
      </c>
      <c r="C181" s="50">
        <v>0</v>
      </c>
      <c r="D181" s="50">
        <v>0</v>
      </c>
      <c r="E181" s="50">
        <v>0</v>
      </c>
      <c r="F181" s="51">
        <f t="shared" si="4"/>
        <v>0</v>
      </c>
      <c r="G181" s="51">
        <f t="shared" si="4"/>
        <v>0</v>
      </c>
      <c r="H181" s="51">
        <v>0</v>
      </c>
    </row>
    <row r="182" spans="1:8" ht="19.5" customHeight="1" x14ac:dyDescent="0.25">
      <c r="A182" s="49" t="s">
        <v>3</v>
      </c>
      <c r="B182" s="50">
        <v>0</v>
      </c>
      <c r="C182" s="50">
        <v>0</v>
      </c>
      <c r="D182" s="50">
        <v>0</v>
      </c>
      <c r="E182" s="50">
        <v>0</v>
      </c>
      <c r="F182" s="51">
        <f t="shared" si="4"/>
        <v>0</v>
      </c>
      <c r="G182" s="51">
        <f t="shared" si="4"/>
        <v>0</v>
      </c>
      <c r="H182" s="51">
        <v>0</v>
      </c>
    </row>
    <row r="183" spans="1:8" ht="20.25" customHeight="1" x14ac:dyDescent="0.25">
      <c r="A183" s="49" t="s">
        <v>4</v>
      </c>
      <c r="B183" s="50">
        <v>18.8</v>
      </c>
      <c r="C183" s="50">
        <v>18.5</v>
      </c>
      <c r="D183" s="50">
        <v>105.4</v>
      </c>
      <c r="E183" s="50">
        <v>105.399</v>
      </c>
      <c r="F183" s="51">
        <f t="shared" si="4"/>
        <v>86.600000000000009</v>
      </c>
      <c r="G183" s="51">
        <f t="shared" si="4"/>
        <v>86.899000000000001</v>
      </c>
      <c r="H183" s="51">
        <v>0</v>
      </c>
    </row>
    <row r="184" spans="1:8" ht="30" customHeight="1" x14ac:dyDescent="0.25">
      <c r="A184" s="46" t="s">
        <v>15</v>
      </c>
      <c r="B184" s="47">
        <v>4685.3</v>
      </c>
      <c r="C184" s="47">
        <v>980.09999999999991</v>
      </c>
      <c r="D184" s="47">
        <v>4795.3</v>
      </c>
      <c r="E184" s="47">
        <v>4795.25</v>
      </c>
      <c r="F184" s="48">
        <f t="shared" si="4"/>
        <v>110</v>
      </c>
      <c r="G184" s="48">
        <f t="shared" si="4"/>
        <v>3815.15</v>
      </c>
      <c r="H184" s="48">
        <f t="shared" si="5"/>
        <v>489.26129986736049</v>
      </c>
    </row>
    <row r="185" spans="1:8" ht="20.25" customHeight="1" x14ac:dyDescent="0.25">
      <c r="A185" s="49" t="s">
        <v>2</v>
      </c>
      <c r="B185" s="50">
        <v>0</v>
      </c>
      <c r="C185" s="50">
        <v>0</v>
      </c>
      <c r="D185" s="50">
        <v>0</v>
      </c>
      <c r="E185" s="50">
        <v>0</v>
      </c>
      <c r="F185" s="51">
        <f t="shared" si="4"/>
        <v>0</v>
      </c>
      <c r="G185" s="51">
        <f t="shared" si="4"/>
        <v>0</v>
      </c>
      <c r="H185" s="51">
        <v>0</v>
      </c>
    </row>
    <row r="186" spans="1:8" ht="19.5" customHeight="1" x14ac:dyDescent="0.25">
      <c r="A186" s="49" t="s">
        <v>3</v>
      </c>
      <c r="B186" s="50">
        <v>912.3</v>
      </c>
      <c r="C186" s="50">
        <v>912.3</v>
      </c>
      <c r="D186" s="50">
        <v>961.1</v>
      </c>
      <c r="E186" s="50">
        <v>961.1</v>
      </c>
      <c r="F186" s="51">
        <f t="shared" si="4"/>
        <v>48.800000000000068</v>
      </c>
      <c r="G186" s="51">
        <f t="shared" si="4"/>
        <v>48.800000000000068</v>
      </c>
      <c r="H186" s="51">
        <f t="shared" si="5"/>
        <v>105.34911761481969</v>
      </c>
    </row>
    <row r="187" spans="1:8" ht="18" customHeight="1" x14ac:dyDescent="0.25">
      <c r="A187" s="49" t="s">
        <v>4</v>
      </c>
      <c r="B187" s="50">
        <v>3773</v>
      </c>
      <c r="C187" s="50">
        <v>67.8</v>
      </c>
      <c r="D187" s="50">
        <v>3834.2</v>
      </c>
      <c r="E187" s="50">
        <v>3834.15</v>
      </c>
      <c r="F187" s="51">
        <f t="shared" si="4"/>
        <v>61.199999999999818</v>
      </c>
      <c r="G187" s="51">
        <f t="shared" si="4"/>
        <v>3766.35</v>
      </c>
      <c r="H187" s="51">
        <f t="shared" si="5"/>
        <v>5655.0884955752217</v>
      </c>
    </row>
    <row r="188" spans="1:8" ht="39" customHeight="1" x14ac:dyDescent="0.25">
      <c r="A188" s="46" t="s">
        <v>16</v>
      </c>
      <c r="B188" s="47">
        <v>30</v>
      </c>
      <c r="C188" s="47">
        <v>30</v>
      </c>
      <c r="D188" s="47">
        <v>11271.2</v>
      </c>
      <c r="E188" s="47">
        <v>11149.886</v>
      </c>
      <c r="F188" s="48">
        <f t="shared" si="4"/>
        <v>11241.2</v>
      </c>
      <c r="G188" s="48">
        <f t="shared" si="4"/>
        <v>11119.886</v>
      </c>
      <c r="H188" s="48">
        <f t="shared" si="5"/>
        <v>37166.286666666667</v>
      </c>
    </row>
    <row r="189" spans="1:8" ht="18" customHeight="1" x14ac:dyDescent="0.25">
      <c r="A189" s="49" t="s">
        <v>5</v>
      </c>
      <c r="B189" s="50">
        <v>0</v>
      </c>
      <c r="C189" s="50">
        <v>0</v>
      </c>
      <c r="D189" s="50">
        <v>0</v>
      </c>
      <c r="E189" s="50">
        <v>0</v>
      </c>
      <c r="F189" s="51">
        <f t="shared" si="4"/>
        <v>0</v>
      </c>
      <c r="G189" s="51">
        <f t="shared" si="4"/>
        <v>0</v>
      </c>
      <c r="H189" s="51">
        <v>0</v>
      </c>
    </row>
    <row r="190" spans="1:8" ht="19.5" customHeight="1" x14ac:dyDescent="0.25">
      <c r="A190" s="49" t="s">
        <v>3</v>
      </c>
      <c r="B190" s="50">
        <v>0</v>
      </c>
      <c r="C190" s="50">
        <v>0</v>
      </c>
      <c r="D190" s="50">
        <v>7649.6</v>
      </c>
      <c r="E190" s="50">
        <v>7552.1090000000004</v>
      </c>
      <c r="F190" s="51">
        <f t="shared" si="4"/>
        <v>7649.6</v>
      </c>
      <c r="G190" s="51">
        <f t="shared" si="4"/>
        <v>7552.1090000000004</v>
      </c>
      <c r="H190" s="51">
        <v>0</v>
      </c>
    </row>
    <row r="191" spans="1:8" ht="18" customHeight="1" x14ac:dyDescent="0.25">
      <c r="A191" s="49" t="s">
        <v>44</v>
      </c>
      <c r="B191" s="50">
        <v>30</v>
      </c>
      <c r="C191" s="50">
        <v>30</v>
      </c>
      <c r="D191" s="50">
        <v>3621.6</v>
      </c>
      <c r="E191" s="50">
        <v>3597.777</v>
      </c>
      <c r="F191" s="51">
        <f t="shared" si="4"/>
        <v>3591.6</v>
      </c>
      <c r="G191" s="51">
        <f t="shared" si="4"/>
        <v>3567.777</v>
      </c>
      <c r="H191" s="51">
        <f t="shared" si="5"/>
        <v>11992.59</v>
      </c>
    </row>
    <row r="192" spans="1:8" ht="30" customHeight="1" x14ac:dyDescent="0.25">
      <c r="A192" s="52" t="s">
        <v>76</v>
      </c>
      <c r="B192" s="53">
        <v>30</v>
      </c>
      <c r="C192" s="53">
        <v>30</v>
      </c>
      <c r="D192" s="53">
        <v>30</v>
      </c>
      <c r="E192" s="53">
        <v>30</v>
      </c>
      <c r="F192" s="54">
        <f t="shared" si="4"/>
        <v>0</v>
      </c>
      <c r="G192" s="54">
        <f t="shared" si="4"/>
        <v>0</v>
      </c>
      <c r="H192" s="54">
        <f t="shared" si="5"/>
        <v>100</v>
      </c>
    </row>
    <row r="193" spans="1:8" ht="16.5" customHeight="1" x14ac:dyDescent="0.25">
      <c r="A193" s="49" t="s">
        <v>5</v>
      </c>
      <c r="B193" s="50">
        <v>0</v>
      </c>
      <c r="C193" s="50">
        <v>0</v>
      </c>
      <c r="D193" s="50">
        <v>0</v>
      </c>
      <c r="E193" s="50">
        <v>0</v>
      </c>
      <c r="F193" s="51">
        <f t="shared" si="4"/>
        <v>0</v>
      </c>
      <c r="G193" s="51">
        <f t="shared" si="4"/>
        <v>0</v>
      </c>
      <c r="H193" s="51" t="s">
        <v>54</v>
      </c>
    </row>
    <row r="194" spans="1:8" ht="20.25" customHeight="1" x14ac:dyDescent="0.25">
      <c r="A194" s="49" t="s">
        <v>3</v>
      </c>
      <c r="B194" s="50">
        <v>0</v>
      </c>
      <c r="C194" s="50">
        <v>0</v>
      </c>
      <c r="D194" s="50">
        <v>0</v>
      </c>
      <c r="E194" s="50">
        <v>0</v>
      </c>
      <c r="F194" s="51">
        <f t="shared" si="4"/>
        <v>0</v>
      </c>
      <c r="G194" s="51">
        <f t="shared" si="4"/>
        <v>0</v>
      </c>
      <c r="H194" s="51" t="s">
        <v>54</v>
      </c>
    </row>
    <row r="195" spans="1:8" ht="18.75" customHeight="1" x14ac:dyDescent="0.25">
      <c r="A195" s="49" t="s">
        <v>44</v>
      </c>
      <c r="B195" s="50">
        <v>30</v>
      </c>
      <c r="C195" s="50">
        <v>30</v>
      </c>
      <c r="D195" s="50">
        <v>30</v>
      </c>
      <c r="E195" s="50">
        <v>30</v>
      </c>
      <c r="F195" s="51">
        <f t="shared" si="4"/>
        <v>0</v>
      </c>
      <c r="G195" s="51">
        <f t="shared" si="4"/>
        <v>0</v>
      </c>
      <c r="H195" s="51">
        <f t="shared" si="5"/>
        <v>100</v>
      </c>
    </row>
    <row r="196" spans="1:8" ht="28.5" customHeight="1" x14ac:dyDescent="0.25">
      <c r="A196" s="52" t="s">
        <v>77</v>
      </c>
      <c r="B196" s="53">
        <v>0</v>
      </c>
      <c r="C196" s="53">
        <v>0</v>
      </c>
      <c r="D196" s="53">
        <v>11241.2</v>
      </c>
      <c r="E196" s="53">
        <v>11119.886</v>
      </c>
      <c r="F196" s="54">
        <f t="shared" si="4"/>
        <v>11241.2</v>
      </c>
      <c r="G196" s="54">
        <f t="shared" si="4"/>
        <v>11119.886</v>
      </c>
      <c r="H196" s="54" t="s">
        <v>54</v>
      </c>
    </row>
    <row r="197" spans="1:8" ht="18.75" customHeight="1" x14ac:dyDescent="0.25">
      <c r="A197" s="49" t="s">
        <v>5</v>
      </c>
      <c r="B197" s="50">
        <v>0</v>
      </c>
      <c r="C197" s="50">
        <v>0</v>
      </c>
      <c r="D197" s="50">
        <v>0</v>
      </c>
      <c r="E197" s="50">
        <v>0</v>
      </c>
      <c r="F197" s="51">
        <f t="shared" si="4"/>
        <v>0</v>
      </c>
      <c r="G197" s="51">
        <f t="shared" si="4"/>
        <v>0</v>
      </c>
      <c r="H197" s="51" t="s">
        <v>54</v>
      </c>
    </row>
    <row r="198" spans="1:8" ht="21" customHeight="1" x14ac:dyDescent="0.25">
      <c r="A198" s="49" t="s">
        <v>3</v>
      </c>
      <c r="B198" s="50">
        <v>0</v>
      </c>
      <c r="C198" s="50">
        <v>0</v>
      </c>
      <c r="D198" s="50">
        <v>7649.6</v>
      </c>
      <c r="E198" s="50">
        <v>7552.1090000000004</v>
      </c>
      <c r="F198" s="51">
        <f t="shared" si="4"/>
        <v>7649.6</v>
      </c>
      <c r="G198" s="51">
        <f t="shared" si="4"/>
        <v>7552.1090000000004</v>
      </c>
      <c r="H198" s="51" t="s">
        <v>54</v>
      </c>
    </row>
    <row r="199" spans="1:8" ht="20.25" customHeight="1" x14ac:dyDescent="0.25">
      <c r="A199" s="49" t="s">
        <v>44</v>
      </c>
      <c r="B199" s="50">
        <v>0</v>
      </c>
      <c r="C199" s="50">
        <v>0</v>
      </c>
      <c r="D199" s="50">
        <v>3591.6</v>
      </c>
      <c r="E199" s="50">
        <v>3567.777</v>
      </c>
      <c r="F199" s="51">
        <f t="shared" si="4"/>
        <v>3591.6</v>
      </c>
      <c r="G199" s="51">
        <f t="shared" si="4"/>
        <v>3567.777</v>
      </c>
      <c r="H199" s="51" t="s">
        <v>54</v>
      </c>
    </row>
    <row r="200" spans="1:8" ht="30.75" customHeight="1" x14ac:dyDescent="0.25">
      <c r="A200" s="57" t="s">
        <v>8</v>
      </c>
      <c r="B200" s="47">
        <v>6938.6</v>
      </c>
      <c r="C200" s="47">
        <v>6731.5</v>
      </c>
      <c r="D200" s="47">
        <v>13826.44382</v>
      </c>
      <c r="E200" s="47">
        <v>13808.598</v>
      </c>
      <c r="F200" s="48">
        <f t="shared" si="4"/>
        <v>6887.8438200000001</v>
      </c>
      <c r="G200" s="48">
        <f t="shared" si="4"/>
        <v>7077.098</v>
      </c>
      <c r="H200" s="48">
        <f t="shared" si="5"/>
        <v>205.13404144692862</v>
      </c>
    </row>
    <row r="201" spans="1:8" ht="18" customHeight="1" x14ac:dyDescent="0.25">
      <c r="A201" s="49" t="s">
        <v>2</v>
      </c>
      <c r="B201" s="50">
        <v>3116.1</v>
      </c>
      <c r="C201" s="50">
        <v>3116.1</v>
      </c>
      <c r="D201" s="50">
        <v>0</v>
      </c>
      <c r="E201" s="50">
        <v>0</v>
      </c>
      <c r="F201" s="51">
        <f t="shared" si="4"/>
        <v>-3116.1</v>
      </c>
      <c r="G201" s="51">
        <f t="shared" si="4"/>
        <v>-3116.1</v>
      </c>
      <c r="H201" s="51">
        <v>0</v>
      </c>
    </row>
    <row r="202" spans="1:8" ht="18.75" customHeight="1" x14ac:dyDescent="0.25">
      <c r="A202" s="49" t="s">
        <v>3</v>
      </c>
      <c r="B202" s="50">
        <v>725.5</v>
      </c>
      <c r="C202" s="50">
        <v>723.6</v>
      </c>
      <c r="D202" s="50">
        <v>552.9</v>
      </c>
      <c r="E202" s="50">
        <v>542.61699999999996</v>
      </c>
      <c r="F202" s="51">
        <f t="shared" si="4"/>
        <v>-172.60000000000002</v>
      </c>
      <c r="G202" s="51">
        <f t="shared" si="4"/>
        <v>-180.98300000000006</v>
      </c>
      <c r="H202" s="51">
        <f t="shared" si="5"/>
        <v>74.988529574350466</v>
      </c>
    </row>
    <row r="203" spans="1:8" ht="21" customHeight="1" x14ac:dyDescent="0.25">
      <c r="A203" s="49" t="s">
        <v>4</v>
      </c>
      <c r="B203" s="50">
        <v>3097</v>
      </c>
      <c r="C203" s="50">
        <v>2891.8</v>
      </c>
      <c r="D203" s="50">
        <v>13273.543820000001</v>
      </c>
      <c r="E203" s="50">
        <v>13265.981</v>
      </c>
      <c r="F203" s="51">
        <f t="shared" si="4"/>
        <v>10176.543820000001</v>
      </c>
      <c r="G203" s="51">
        <f t="shared" si="4"/>
        <v>10374.181</v>
      </c>
      <c r="H203" s="51">
        <f t="shared" si="5"/>
        <v>458.74476104848191</v>
      </c>
    </row>
    <row r="204" spans="1:8" ht="31.5" customHeight="1" x14ac:dyDescent="0.25">
      <c r="A204" s="52" t="s">
        <v>78</v>
      </c>
      <c r="B204" s="53">
        <v>6845.1</v>
      </c>
      <c r="C204" s="53">
        <v>6638</v>
      </c>
      <c r="D204" s="53">
        <v>13732.94382</v>
      </c>
      <c r="E204" s="53">
        <v>13715.098</v>
      </c>
      <c r="F204" s="54">
        <f t="shared" si="4"/>
        <v>6887.8438200000001</v>
      </c>
      <c r="G204" s="54">
        <f t="shared" si="4"/>
        <v>7077.098</v>
      </c>
      <c r="H204" s="54">
        <f t="shared" si="5"/>
        <v>206.61491413076226</v>
      </c>
    </row>
    <row r="205" spans="1:8" ht="17.25" customHeight="1" x14ac:dyDescent="0.25">
      <c r="A205" s="49" t="s">
        <v>2</v>
      </c>
      <c r="B205" s="50">
        <v>3116.1</v>
      </c>
      <c r="C205" s="50">
        <v>3116.1</v>
      </c>
      <c r="D205" s="50">
        <v>0</v>
      </c>
      <c r="E205" s="50">
        <v>0</v>
      </c>
      <c r="F205" s="51">
        <f t="shared" si="4"/>
        <v>-3116.1</v>
      </c>
      <c r="G205" s="51">
        <f t="shared" si="4"/>
        <v>-3116.1</v>
      </c>
      <c r="H205" s="51">
        <v>0</v>
      </c>
    </row>
    <row r="206" spans="1:8" ht="18.75" customHeight="1" x14ac:dyDescent="0.25">
      <c r="A206" s="49" t="s">
        <v>3</v>
      </c>
      <c r="B206" s="50">
        <v>725.5</v>
      </c>
      <c r="C206" s="50">
        <v>723.6</v>
      </c>
      <c r="D206" s="50">
        <v>552.9</v>
      </c>
      <c r="E206" s="50">
        <v>542.61699999999996</v>
      </c>
      <c r="F206" s="51">
        <f t="shared" si="4"/>
        <v>-172.60000000000002</v>
      </c>
      <c r="G206" s="51">
        <f t="shared" si="4"/>
        <v>-180.98300000000006</v>
      </c>
      <c r="H206" s="51">
        <f t="shared" si="5"/>
        <v>74.988529574350466</v>
      </c>
    </row>
    <row r="207" spans="1:8" ht="18" customHeight="1" x14ac:dyDescent="0.25">
      <c r="A207" s="49" t="s">
        <v>4</v>
      </c>
      <c r="B207" s="50">
        <v>3003.5</v>
      </c>
      <c r="C207" s="50">
        <v>2798.4</v>
      </c>
      <c r="D207" s="50">
        <v>13180.043820000001</v>
      </c>
      <c r="E207" s="50">
        <v>13172.481</v>
      </c>
      <c r="F207" s="51">
        <f t="shared" si="4"/>
        <v>10176.543820000001</v>
      </c>
      <c r="G207" s="51">
        <f t="shared" si="4"/>
        <v>10374.081</v>
      </c>
      <c r="H207" s="51">
        <f t="shared" si="5"/>
        <v>470.71472984562604</v>
      </c>
    </row>
    <row r="208" spans="1:8" ht="28.5" customHeight="1" x14ac:dyDescent="0.25">
      <c r="A208" s="52" t="s">
        <v>79</v>
      </c>
      <c r="B208" s="53">
        <v>93.5</v>
      </c>
      <c r="C208" s="53">
        <v>93.5</v>
      </c>
      <c r="D208" s="53">
        <v>93.5</v>
      </c>
      <c r="E208" s="53">
        <v>93.5</v>
      </c>
      <c r="F208" s="54">
        <f t="shared" si="4"/>
        <v>0</v>
      </c>
      <c r="G208" s="54">
        <f t="shared" si="4"/>
        <v>0</v>
      </c>
      <c r="H208" s="54">
        <f t="shared" si="5"/>
        <v>100</v>
      </c>
    </row>
    <row r="209" spans="1:10" ht="16.5" customHeight="1" x14ac:dyDescent="0.25">
      <c r="A209" s="49" t="s">
        <v>2</v>
      </c>
      <c r="B209" s="50">
        <v>0</v>
      </c>
      <c r="C209" s="50">
        <v>0</v>
      </c>
      <c r="D209" s="50">
        <v>0</v>
      </c>
      <c r="E209" s="50">
        <v>0</v>
      </c>
      <c r="F209" s="51">
        <f t="shared" si="4"/>
        <v>0</v>
      </c>
      <c r="G209" s="51">
        <f t="shared" si="4"/>
        <v>0</v>
      </c>
      <c r="H209" s="51">
        <v>0</v>
      </c>
    </row>
    <row r="210" spans="1:10" ht="19.5" customHeight="1" x14ac:dyDescent="0.25">
      <c r="A210" s="49" t="s">
        <v>3</v>
      </c>
      <c r="B210" s="50">
        <v>0</v>
      </c>
      <c r="C210" s="50">
        <v>0</v>
      </c>
      <c r="D210" s="50">
        <v>0</v>
      </c>
      <c r="E210" s="50">
        <v>0</v>
      </c>
      <c r="F210" s="51">
        <f t="shared" si="4"/>
        <v>0</v>
      </c>
      <c r="G210" s="51">
        <f t="shared" si="4"/>
        <v>0</v>
      </c>
      <c r="H210" s="51">
        <v>0</v>
      </c>
    </row>
    <row r="211" spans="1:10" ht="15.75" customHeight="1" x14ac:dyDescent="0.25">
      <c r="A211" s="49" t="s">
        <v>4</v>
      </c>
      <c r="B211" s="50">
        <v>93.5</v>
      </c>
      <c r="C211" s="50">
        <v>93.5</v>
      </c>
      <c r="D211" s="50">
        <v>93.5</v>
      </c>
      <c r="E211" s="50">
        <v>93.5</v>
      </c>
      <c r="F211" s="51">
        <f t="shared" si="4"/>
        <v>0</v>
      </c>
      <c r="G211" s="51">
        <f t="shared" si="4"/>
        <v>0</v>
      </c>
      <c r="H211" s="51">
        <f t="shared" si="5"/>
        <v>100</v>
      </c>
    </row>
    <row r="212" spans="1:10" ht="30" customHeight="1" x14ac:dyDescent="0.25">
      <c r="A212" s="46" t="s">
        <v>9</v>
      </c>
      <c r="B212" s="47">
        <v>240</v>
      </c>
      <c r="C212" s="47">
        <v>240</v>
      </c>
      <c r="D212" s="47">
        <v>531</v>
      </c>
      <c r="E212" s="47">
        <v>530.98800000000006</v>
      </c>
      <c r="F212" s="48">
        <f t="shared" si="4"/>
        <v>291</v>
      </c>
      <c r="G212" s="48">
        <f t="shared" si="4"/>
        <v>290.98800000000006</v>
      </c>
      <c r="H212" s="48">
        <f t="shared" si="5"/>
        <v>221.245</v>
      </c>
    </row>
    <row r="213" spans="1:10" ht="20.25" customHeight="1" x14ac:dyDescent="0.25">
      <c r="A213" s="49" t="s">
        <v>2</v>
      </c>
      <c r="B213" s="50">
        <v>0</v>
      </c>
      <c r="C213" s="50">
        <v>0</v>
      </c>
      <c r="D213" s="50">
        <v>0</v>
      </c>
      <c r="E213" s="50">
        <v>0</v>
      </c>
      <c r="F213" s="51">
        <f t="shared" ref="F213:G251" si="6">D213-B213</f>
        <v>0</v>
      </c>
      <c r="G213" s="51">
        <f t="shared" si="6"/>
        <v>0</v>
      </c>
      <c r="H213" s="51">
        <v>0</v>
      </c>
    </row>
    <row r="214" spans="1:10" ht="15.75" customHeight="1" x14ac:dyDescent="0.25">
      <c r="A214" s="49" t="s">
        <v>3</v>
      </c>
      <c r="B214" s="50">
        <v>0</v>
      </c>
      <c r="C214" s="50">
        <v>0</v>
      </c>
      <c r="D214" s="50">
        <v>269.10000000000002</v>
      </c>
      <c r="E214" s="50">
        <v>269.10000000000002</v>
      </c>
      <c r="F214" s="51">
        <f t="shared" si="6"/>
        <v>269.10000000000002</v>
      </c>
      <c r="G214" s="51">
        <f t="shared" si="6"/>
        <v>269.10000000000002</v>
      </c>
      <c r="H214" s="51">
        <v>0</v>
      </c>
      <c r="J214" s="3"/>
    </row>
    <row r="215" spans="1:10" ht="20.25" customHeight="1" x14ac:dyDescent="0.25">
      <c r="A215" s="49" t="s">
        <v>4</v>
      </c>
      <c r="B215" s="50">
        <v>240</v>
      </c>
      <c r="C215" s="50">
        <v>240</v>
      </c>
      <c r="D215" s="50">
        <v>261.89999999999998</v>
      </c>
      <c r="E215" s="50">
        <v>261.88799999999998</v>
      </c>
      <c r="F215" s="51">
        <f t="shared" si="6"/>
        <v>21.899999999999977</v>
      </c>
      <c r="G215" s="51">
        <f t="shared" si="6"/>
        <v>21.887999999999977</v>
      </c>
      <c r="H215" s="51">
        <f t="shared" ref="H215:H247" si="7">E215/C215*100</f>
        <v>109.11999999999999</v>
      </c>
    </row>
    <row r="216" spans="1:10" ht="30" customHeight="1" x14ac:dyDescent="0.25">
      <c r="A216" s="46" t="s">
        <v>80</v>
      </c>
      <c r="B216" s="47">
        <v>129554.5</v>
      </c>
      <c r="C216" s="47">
        <v>129554.5</v>
      </c>
      <c r="D216" s="47">
        <v>32450.947</v>
      </c>
      <c r="E216" s="47">
        <v>32450.947</v>
      </c>
      <c r="F216" s="48">
        <f t="shared" si="6"/>
        <v>-97103.553</v>
      </c>
      <c r="G216" s="48">
        <f t="shared" si="6"/>
        <v>-97103.553</v>
      </c>
      <c r="H216" s="48">
        <f t="shared" si="7"/>
        <v>25.048104851626153</v>
      </c>
    </row>
    <row r="217" spans="1:10" ht="19.5" customHeight="1" x14ac:dyDescent="0.25">
      <c r="A217" s="49" t="s">
        <v>2</v>
      </c>
      <c r="B217" s="50">
        <v>27386.799999999999</v>
      </c>
      <c r="C217" s="50">
        <v>27386.799999999999</v>
      </c>
      <c r="D217" s="50">
        <v>28506.33412</v>
      </c>
      <c r="E217" s="50">
        <v>28506.333999999999</v>
      </c>
      <c r="F217" s="51">
        <f t="shared" si="6"/>
        <v>1119.5341200000003</v>
      </c>
      <c r="G217" s="51">
        <f t="shared" si="6"/>
        <v>1119.5339999999997</v>
      </c>
      <c r="H217" s="51">
        <f t="shared" si="7"/>
        <v>104.08785984488877</v>
      </c>
    </row>
    <row r="218" spans="1:10" ht="18" customHeight="1" x14ac:dyDescent="0.25">
      <c r="A218" s="49" t="s">
        <v>3</v>
      </c>
      <c r="B218" s="50">
        <v>79387.7</v>
      </c>
      <c r="C218" s="50">
        <v>79387.7</v>
      </c>
      <c r="D218" s="50">
        <v>1187.7658799999999</v>
      </c>
      <c r="E218" s="50">
        <v>1187.7660000000001</v>
      </c>
      <c r="F218" s="51">
        <f t="shared" si="6"/>
        <v>-78199.934119999991</v>
      </c>
      <c r="G218" s="51">
        <f t="shared" si="6"/>
        <v>-78199.933999999994</v>
      </c>
      <c r="H218" s="51">
        <f t="shared" si="7"/>
        <v>1.4961587248402461</v>
      </c>
    </row>
    <row r="219" spans="1:10" ht="19.5" customHeight="1" x14ac:dyDescent="0.25">
      <c r="A219" s="49" t="s">
        <v>4</v>
      </c>
      <c r="B219" s="50">
        <v>22780</v>
      </c>
      <c r="C219" s="50">
        <v>22780</v>
      </c>
      <c r="D219" s="50">
        <v>2756.8470000000002</v>
      </c>
      <c r="E219" s="50">
        <v>2756.8470000000002</v>
      </c>
      <c r="F219" s="51">
        <f t="shared" si="6"/>
        <v>-20023.152999999998</v>
      </c>
      <c r="G219" s="51">
        <f t="shared" si="6"/>
        <v>-20023.152999999998</v>
      </c>
      <c r="H219" s="51">
        <f t="shared" si="7"/>
        <v>12.102050043898158</v>
      </c>
    </row>
    <row r="220" spans="1:10" ht="42.75" customHeight="1" x14ac:dyDescent="0.25">
      <c r="A220" s="57" t="s">
        <v>10</v>
      </c>
      <c r="B220" s="47">
        <v>145890.6</v>
      </c>
      <c r="C220" s="47">
        <v>145607.70000000001</v>
      </c>
      <c r="D220" s="47">
        <v>155837.97117999999</v>
      </c>
      <c r="E220" s="47">
        <v>154168.334</v>
      </c>
      <c r="F220" s="48">
        <f t="shared" si="6"/>
        <v>9947.3711799999874</v>
      </c>
      <c r="G220" s="48">
        <f t="shared" si="6"/>
        <v>8560.6339999999909</v>
      </c>
      <c r="H220" s="48">
        <f t="shared" si="7"/>
        <v>105.87924539704974</v>
      </c>
    </row>
    <row r="221" spans="1:10" ht="19.5" customHeight="1" x14ac:dyDescent="0.25">
      <c r="A221" s="49" t="s">
        <v>2</v>
      </c>
      <c r="B221" s="50">
        <v>530.6</v>
      </c>
      <c r="C221" s="50">
        <v>530.6</v>
      </c>
      <c r="D221" s="50">
        <v>0</v>
      </c>
      <c r="E221" s="50">
        <v>0</v>
      </c>
      <c r="F221" s="51">
        <f t="shared" si="6"/>
        <v>-530.6</v>
      </c>
      <c r="G221" s="51">
        <f t="shared" si="6"/>
        <v>-530.6</v>
      </c>
      <c r="H221" s="51">
        <v>0</v>
      </c>
    </row>
    <row r="222" spans="1:10" ht="18.75" customHeight="1" x14ac:dyDescent="0.25">
      <c r="A222" s="49" t="s">
        <v>3</v>
      </c>
      <c r="B222" s="50">
        <v>95643.199999999997</v>
      </c>
      <c r="C222" s="50">
        <v>95643.1</v>
      </c>
      <c r="D222" s="50">
        <v>42184.3</v>
      </c>
      <c r="E222" s="50">
        <v>42184.294000000002</v>
      </c>
      <c r="F222" s="51">
        <f t="shared" si="6"/>
        <v>-53458.899999999994</v>
      </c>
      <c r="G222" s="51">
        <f t="shared" si="6"/>
        <v>-53458.806000000004</v>
      </c>
      <c r="H222" s="51">
        <f t="shared" si="7"/>
        <v>44.105945959509882</v>
      </c>
    </row>
    <row r="223" spans="1:10" ht="16.5" customHeight="1" x14ac:dyDescent="0.25">
      <c r="A223" s="49" t="s">
        <v>4</v>
      </c>
      <c r="B223" s="50">
        <v>49716.800000000003</v>
      </c>
      <c r="C223" s="50">
        <v>49434</v>
      </c>
      <c r="D223" s="50">
        <v>113653.67118</v>
      </c>
      <c r="E223" s="50">
        <v>111984.04</v>
      </c>
      <c r="F223" s="51">
        <f t="shared" si="6"/>
        <v>63936.871180000002</v>
      </c>
      <c r="G223" s="51">
        <f t="shared" si="6"/>
        <v>62550.039999999994</v>
      </c>
      <c r="H223" s="51">
        <f t="shared" si="7"/>
        <v>226.53242707448317</v>
      </c>
    </row>
    <row r="224" spans="1:10" ht="30" customHeight="1" x14ac:dyDescent="0.25">
      <c r="A224" s="55" t="s">
        <v>81</v>
      </c>
      <c r="B224" s="53">
        <v>2886.9</v>
      </c>
      <c r="C224" s="53">
        <v>2693.5</v>
      </c>
      <c r="D224" s="53">
        <v>6938.50522</v>
      </c>
      <c r="E224" s="53">
        <v>6468.848</v>
      </c>
      <c r="F224" s="54">
        <f t="shared" si="6"/>
        <v>4051.6052199999999</v>
      </c>
      <c r="G224" s="54">
        <f t="shared" si="6"/>
        <v>3775.348</v>
      </c>
      <c r="H224" s="54">
        <f t="shared" si="7"/>
        <v>240.16513829589755</v>
      </c>
    </row>
    <row r="225" spans="1:8" ht="20.25" customHeight="1" x14ac:dyDescent="0.25">
      <c r="A225" s="49" t="s">
        <v>2</v>
      </c>
      <c r="B225" s="50">
        <v>0</v>
      </c>
      <c r="C225" s="50">
        <v>0</v>
      </c>
      <c r="D225" s="50">
        <v>0</v>
      </c>
      <c r="E225" s="50">
        <v>0</v>
      </c>
      <c r="F225" s="51">
        <f t="shared" si="6"/>
        <v>0</v>
      </c>
      <c r="G225" s="51">
        <f t="shared" si="6"/>
        <v>0</v>
      </c>
      <c r="H225" s="51">
        <v>0</v>
      </c>
    </row>
    <row r="226" spans="1:8" ht="17.25" customHeight="1" x14ac:dyDescent="0.25">
      <c r="A226" s="49" t="s">
        <v>3</v>
      </c>
      <c r="B226" s="50">
        <v>0</v>
      </c>
      <c r="C226" s="50">
        <v>0</v>
      </c>
      <c r="D226" s="50">
        <v>0</v>
      </c>
      <c r="E226" s="50">
        <v>0</v>
      </c>
      <c r="F226" s="51">
        <f t="shared" si="6"/>
        <v>0</v>
      </c>
      <c r="G226" s="51">
        <f t="shared" si="6"/>
        <v>0</v>
      </c>
      <c r="H226" s="51">
        <v>0</v>
      </c>
    </row>
    <row r="227" spans="1:8" ht="18.75" customHeight="1" x14ac:dyDescent="0.25">
      <c r="A227" s="49" t="s">
        <v>4</v>
      </c>
      <c r="B227" s="50">
        <v>2886.9</v>
      </c>
      <c r="C227" s="50">
        <v>2693.5</v>
      </c>
      <c r="D227" s="50">
        <v>6938.50522</v>
      </c>
      <c r="E227" s="50">
        <v>6468.848</v>
      </c>
      <c r="F227" s="51">
        <f t="shared" si="6"/>
        <v>4051.6052199999999</v>
      </c>
      <c r="G227" s="51">
        <f t="shared" si="6"/>
        <v>3775.348</v>
      </c>
      <c r="H227" s="51">
        <f t="shared" si="7"/>
        <v>240.16513829589755</v>
      </c>
    </row>
    <row r="228" spans="1:8" ht="42" customHeight="1" x14ac:dyDescent="0.25">
      <c r="A228" s="55" t="s">
        <v>82</v>
      </c>
      <c r="B228" s="53">
        <v>19143</v>
      </c>
      <c r="C228" s="53">
        <v>19103.8</v>
      </c>
      <c r="D228" s="53">
        <v>52070.832999999999</v>
      </c>
      <c r="E228" s="53">
        <v>50936.5</v>
      </c>
      <c r="F228" s="54">
        <f t="shared" si="6"/>
        <v>32927.832999999999</v>
      </c>
      <c r="G228" s="54">
        <f t="shared" si="6"/>
        <v>31832.7</v>
      </c>
      <c r="H228" s="54">
        <f t="shared" si="7"/>
        <v>266.63019922737885</v>
      </c>
    </row>
    <row r="229" spans="1:8" ht="19.5" customHeight="1" x14ac:dyDescent="0.25">
      <c r="A229" s="49" t="s">
        <v>2</v>
      </c>
      <c r="B229" s="50">
        <v>0</v>
      </c>
      <c r="C229" s="50">
        <v>0</v>
      </c>
      <c r="D229" s="50">
        <v>0</v>
      </c>
      <c r="E229" s="50">
        <v>0</v>
      </c>
      <c r="F229" s="51">
        <f t="shared" si="6"/>
        <v>0</v>
      </c>
      <c r="G229" s="51">
        <f t="shared" si="6"/>
        <v>0</v>
      </c>
      <c r="H229" s="51">
        <v>0</v>
      </c>
    </row>
    <row r="230" spans="1:8" ht="18.75" customHeight="1" x14ac:dyDescent="0.25">
      <c r="A230" s="49" t="s">
        <v>3</v>
      </c>
      <c r="B230" s="50">
        <v>10309.5</v>
      </c>
      <c r="C230" s="50">
        <v>10309.4</v>
      </c>
      <c r="D230" s="50">
        <v>11684.1</v>
      </c>
      <c r="E230" s="50">
        <v>11684.093999999999</v>
      </c>
      <c r="F230" s="51">
        <f t="shared" si="6"/>
        <v>1374.6000000000004</v>
      </c>
      <c r="G230" s="51">
        <f t="shared" si="6"/>
        <v>1374.6939999999995</v>
      </c>
      <c r="H230" s="51">
        <f t="shared" si="7"/>
        <v>113.33437445438143</v>
      </c>
    </row>
    <row r="231" spans="1:8" ht="17.25" customHeight="1" x14ac:dyDescent="0.25">
      <c r="A231" s="49" t="s">
        <v>4</v>
      </c>
      <c r="B231" s="50">
        <v>8833.5</v>
      </c>
      <c r="C231" s="50">
        <v>8794.4</v>
      </c>
      <c r="D231" s="50">
        <v>40386.733</v>
      </c>
      <c r="E231" s="50">
        <v>39252.406000000003</v>
      </c>
      <c r="F231" s="51">
        <f t="shared" si="6"/>
        <v>31553.233</v>
      </c>
      <c r="G231" s="51">
        <f t="shared" si="6"/>
        <v>30458.006000000001</v>
      </c>
      <c r="H231" s="51">
        <f t="shared" si="7"/>
        <v>446.33409897207315</v>
      </c>
    </row>
    <row r="232" spans="1:8" ht="30.75" customHeight="1" x14ac:dyDescent="0.25">
      <c r="A232" s="55" t="s">
        <v>83</v>
      </c>
      <c r="B232" s="53">
        <v>0</v>
      </c>
      <c r="C232" s="53">
        <v>0</v>
      </c>
      <c r="D232" s="53">
        <v>0</v>
      </c>
      <c r="E232" s="53">
        <v>0</v>
      </c>
      <c r="F232" s="54">
        <f t="shared" si="6"/>
        <v>0</v>
      </c>
      <c r="G232" s="54">
        <f t="shared" si="6"/>
        <v>0</v>
      </c>
      <c r="H232" s="54" t="s">
        <v>54</v>
      </c>
    </row>
    <row r="233" spans="1:8" ht="20.25" customHeight="1" x14ac:dyDescent="0.25">
      <c r="A233" s="49" t="s">
        <v>2</v>
      </c>
      <c r="B233" s="50">
        <v>0</v>
      </c>
      <c r="C233" s="50">
        <v>0</v>
      </c>
      <c r="D233" s="50">
        <v>0</v>
      </c>
      <c r="E233" s="50">
        <v>0</v>
      </c>
      <c r="F233" s="51">
        <f t="shared" si="6"/>
        <v>0</v>
      </c>
      <c r="G233" s="51">
        <f t="shared" si="6"/>
        <v>0</v>
      </c>
      <c r="H233" s="51">
        <v>0</v>
      </c>
    </row>
    <row r="234" spans="1:8" ht="21.75" customHeight="1" x14ac:dyDescent="0.25">
      <c r="A234" s="49" t="s">
        <v>3</v>
      </c>
      <c r="B234" s="50">
        <v>0</v>
      </c>
      <c r="C234" s="50">
        <v>0</v>
      </c>
      <c r="D234" s="50">
        <v>0</v>
      </c>
      <c r="E234" s="50">
        <v>0</v>
      </c>
      <c r="F234" s="51">
        <f t="shared" si="6"/>
        <v>0</v>
      </c>
      <c r="G234" s="51">
        <f t="shared" si="6"/>
        <v>0</v>
      </c>
      <c r="H234" s="51">
        <v>0</v>
      </c>
    </row>
    <row r="235" spans="1:8" ht="21" customHeight="1" x14ac:dyDescent="0.25">
      <c r="A235" s="49" t="s">
        <v>4</v>
      </c>
      <c r="B235" s="50">
        <v>0</v>
      </c>
      <c r="C235" s="50">
        <v>0</v>
      </c>
      <c r="D235" s="50">
        <v>0</v>
      </c>
      <c r="E235" s="50">
        <v>0</v>
      </c>
      <c r="F235" s="51">
        <f t="shared" si="6"/>
        <v>0</v>
      </c>
      <c r="G235" s="51">
        <f t="shared" si="6"/>
        <v>0</v>
      </c>
      <c r="H235" s="51" t="s">
        <v>54</v>
      </c>
    </row>
    <row r="236" spans="1:8" ht="29.25" customHeight="1" x14ac:dyDescent="0.25">
      <c r="A236" s="55" t="s">
        <v>84</v>
      </c>
      <c r="B236" s="53">
        <v>96154</v>
      </c>
      <c r="C236" s="53">
        <v>96154</v>
      </c>
      <c r="D236" s="53">
        <v>63886.110999999997</v>
      </c>
      <c r="E236" s="53">
        <v>63885.21</v>
      </c>
      <c r="F236" s="54">
        <f t="shared" si="6"/>
        <v>-32267.889000000003</v>
      </c>
      <c r="G236" s="54">
        <f t="shared" si="6"/>
        <v>-32268.79</v>
      </c>
      <c r="H236" s="54">
        <f t="shared" si="7"/>
        <v>66.440512095180651</v>
      </c>
    </row>
    <row r="237" spans="1:8" ht="15.75" customHeight="1" x14ac:dyDescent="0.25">
      <c r="A237" s="49" t="s">
        <v>2</v>
      </c>
      <c r="B237" s="50">
        <v>0</v>
      </c>
      <c r="C237" s="50">
        <v>0</v>
      </c>
      <c r="D237" s="50">
        <v>0</v>
      </c>
      <c r="E237" s="50">
        <v>0</v>
      </c>
      <c r="F237" s="51">
        <f t="shared" si="6"/>
        <v>0</v>
      </c>
      <c r="G237" s="51">
        <f t="shared" si="6"/>
        <v>0</v>
      </c>
      <c r="H237" s="51">
        <v>0</v>
      </c>
    </row>
    <row r="238" spans="1:8" ht="15.75" customHeight="1" x14ac:dyDescent="0.25">
      <c r="A238" s="49" t="s">
        <v>3</v>
      </c>
      <c r="B238" s="50">
        <v>85333.7</v>
      </c>
      <c r="C238" s="50">
        <v>85333.7</v>
      </c>
      <c r="D238" s="50">
        <v>30500.2</v>
      </c>
      <c r="E238" s="50">
        <v>30500.2</v>
      </c>
      <c r="F238" s="51">
        <f t="shared" si="6"/>
        <v>-54833.5</v>
      </c>
      <c r="G238" s="51">
        <f t="shared" si="6"/>
        <v>-54833.5</v>
      </c>
      <c r="H238" s="51">
        <f t="shared" si="7"/>
        <v>35.742268294940921</v>
      </c>
    </row>
    <row r="239" spans="1:8" ht="16.5" customHeight="1" x14ac:dyDescent="0.25">
      <c r="A239" s="49" t="s">
        <v>4</v>
      </c>
      <c r="B239" s="50">
        <v>10820.3</v>
      </c>
      <c r="C239" s="50">
        <v>10820.3</v>
      </c>
      <c r="D239" s="50">
        <v>33385.911</v>
      </c>
      <c r="E239" s="50">
        <v>33385.01</v>
      </c>
      <c r="F239" s="51">
        <f t="shared" si="6"/>
        <v>22565.611000000001</v>
      </c>
      <c r="G239" s="51">
        <f t="shared" si="6"/>
        <v>22564.710000000003</v>
      </c>
      <c r="H239" s="51">
        <f t="shared" si="7"/>
        <v>308.54052105764168</v>
      </c>
    </row>
    <row r="240" spans="1:8" ht="28.5" customHeight="1" x14ac:dyDescent="0.25">
      <c r="A240" s="55" t="s">
        <v>85</v>
      </c>
      <c r="B240" s="53">
        <v>12540.9</v>
      </c>
      <c r="C240" s="53">
        <v>12526.2</v>
      </c>
      <c r="D240" s="53">
        <v>19673.539559999997</v>
      </c>
      <c r="E240" s="53">
        <v>19622.381000000001</v>
      </c>
      <c r="F240" s="54">
        <f t="shared" si="6"/>
        <v>7132.6395599999978</v>
      </c>
      <c r="G240" s="54">
        <f t="shared" si="6"/>
        <v>7096.1810000000005</v>
      </c>
      <c r="H240" s="54">
        <f t="shared" si="7"/>
        <v>156.65070811578931</v>
      </c>
    </row>
    <row r="241" spans="1:8" ht="16.5" customHeight="1" x14ac:dyDescent="0.25">
      <c r="A241" s="49" t="s">
        <v>2</v>
      </c>
      <c r="B241" s="50">
        <v>0</v>
      </c>
      <c r="C241" s="50">
        <v>0</v>
      </c>
      <c r="D241" s="50">
        <v>0</v>
      </c>
      <c r="E241" s="50">
        <v>0</v>
      </c>
      <c r="F241" s="51">
        <f t="shared" si="6"/>
        <v>0</v>
      </c>
      <c r="G241" s="51">
        <f t="shared" si="6"/>
        <v>0</v>
      </c>
      <c r="H241" s="51">
        <v>0</v>
      </c>
    </row>
    <row r="242" spans="1:8" ht="18" customHeight="1" x14ac:dyDescent="0.25">
      <c r="A242" s="49" t="s">
        <v>3</v>
      </c>
      <c r="B242" s="50">
        <v>0</v>
      </c>
      <c r="C242" s="50">
        <v>0</v>
      </c>
      <c r="D242" s="50">
        <v>0</v>
      </c>
      <c r="E242" s="50">
        <v>0</v>
      </c>
      <c r="F242" s="51">
        <f t="shared" si="6"/>
        <v>0</v>
      </c>
      <c r="G242" s="51">
        <f t="shared" si="6"/>
        <v>0</v>
      </c>
      <c r="H242" s="51">
        <v>0</v>
      </c>
    </row>
    <row r="243" spans="1:8" ht="20.25" customHeight="1" x14ac:dyDescent="0.25">
      <c r="A243" s="49" t="s">
        <v>4</v>
      </c>
      <c r="B243" s="50">
        <v>12540.9</v>
      </c>
      <c r="C243" s="50">
        <v>12526.2</v>
      </c>
      <c r="D243" s="50">
        <v>19673.539559999997</v>
      </c>
      <c r="E243" s="50">
        <v>19622.381000000001</v>
      </c>
      <c r="F243" s="51">
        <f t="shared" si="6"/>
        <v>7132.6395599999978</v>
      </c>
      <c r="G243" s="51">
        <f t="shared" si="6"/>
        <v>7096.1810000000005</v>
      </c>
      <c r="H243" s="51">
        <f t="shared" si="7"/>
        <v>156.65070811578931</v>
      </c>
    </row>
    <row r="244" spans="1:8" ht="26.25" customHeight="1" x14ac:dyDescent="0.25">
      <c r="A244" s="55" t="s">
        <v>86</v>
      </c>
      <c r="B244" s="53">
        <v>12508.2</v>
      </c>
      <c r="C244" s="53">
        <v>12472.8</v>
      </c>
      <c r="D244" s="53">
        <v>12672.2</v>
      </c>
      <c r="E244" s="53">
        <v>12658.614</v>
      </c>
      <c r="F244" s="54">
        <f t="shared" si="6"/>
        <v>164</v>
      </c>
      <c r="G244" s="54">
        <f t="shared" si="6"/>
        <v>185.81400000000031</v>
      </c>
      <c r="H244" s="54">
        <f t="shared" si="7"/>
        <v>101.48975370406004</v>
      </c>
    </row>
    <row r="245" spans="1:8" ht="18" customHeight="1" x14ac:dyDescent="0.25">
      <c r="A245" s="49" t="s">
        <v>2</v>
      </c>
      <c r="B245" s="50">
        <v>530.6</v>
      </c>
      <c r="C245" s="50">
        <v>530.6</v>
      </c>
      <c r="D245" s="50">
        <v>0</v>
      </c>
      <c r="E245" s="50">
        <v>0</v>
      </c>
      <c r="F245" s="51">
        <f t="shared" si="6"/>
        <v>-530.6</v>
      </c>
      <c r="G245" s="51">
        <f t="shared" si="6"/>
        <v>-530.6</v>
      </c>
      <c r="H245" s="51">
        <v>0</v>
      </c>
    </row>
    <row r="246" spans="1:8" ht="21.75" customHeight="1" x14ac:dyDescent="0.25">
      <c r="A246" s="49" t="s">
        <v>3</v>
      </c>
      <c r="B246" s="50">
        <v>0</v>
      </c>
      <c r="C246" s="50">
        <v>0</v>
      </c>
      <c r="D246" s="50">
        <v>0</v>
      </c>
      <c r="E246" s="50">
        <v>0</v>
      </c>
      <c r="F246" s="51">
        <f t="shared" si="6"/>
        <v>0</v>
      </c>
      <c r="G246" s="51">
        <f t="shared" si="6"/>
        <v>0</v>
      </c>
      <c r="H246" s="51">
        <v>0</v>
      </c>
    </row>
    <row r="247" spans="1:8" ht="19.5" customHeight="1" x14ac:dyDescent="0.25">
      <c r="A247" s="49" t="s">
        <v>4</v>
      </c>
      <c r="B247" s="50">
        <v>11977.6</v>
      </c>
      <c r="C247" s="50">
        <v>11942.2</v>
      </c>
      <c r="D247" s="50">
        <v>12672.2</v>
      </c>
      <c r="E247" s="50">
        <v>12658.614</v>
      </c>
      <c r="F247" s="51">
        <f t="shared" si="6"/>
        <v>694.60000000000036</v>
      </c>
      <c r="G247" s="51">
        <f t="shared" si="6"/>
        <v>716.41399999999885</v>
      </c>
      <c r="H247" s="51">
        <f t="shared" si="7"/>
        <v>105.99901190735375</v>
      </c>
    </row>
    <row r="248" spans="1:8" ht="91.5" customHeight="1" x14ac:dyDescent="0.25">
      <c r="A248" s="55" t="s">
        <v>87</v>
      </c>
      <c r="B248" s="53">
        <v>2657.5</v>
      </c>
      <c r="C248" s="53">
        <v>2657.5</v>
      </c>
      <c r="D248" s="53">
        <v>596.78240000000005</v>
      </c>
      <c r="E248" s="53">
        <v>596.78099999999995</v>
      </c>
      <c r="F248" s="54">
        <f t="shared" si="6"/>
        <v>-2060.7175999999999</v>
      </c>
      <c r="G248" s="54">
        <f t="shared" si="6"/>
        <v>-2060.7190000000001</v>
      </c>
      <c r="H248" s="54">
        <f>E248/C248*100</f>
        <v>22.456481655691437</v>
      </c>
    </row>
    <row r="249" spans="1:8" ht="16.5" customHeight="1" x14ac:dyDescent="0.25">
      <c r="A249" s="49" t="s">
        <v>2</v>
      </c>
      <c r="B249" s="50">
        <v>0</v>
      </c>
      <c r="C249" s="50">
        <v>0</v>
      </c>
      <c r="D249" s="50">
        <v>0</v>
      </c>
      <c r="E249" s="50">
        <v>0</v>
      </c>
      <c r="F249" s="51">
        <f t="shared" si="6"/>
        <v>0</v>
      </c>
      <c r="G249" s="51">
        <f t="shared" si="6"/>
        <v>0</v>
      </c>
      <c r="H249" s="51">
        <v>0</v>
      </c>
    </row>
    <row r="250" spans="1:8" ht="15.75" customHeight="1" x14ac:dyDescent="0.25">
      <c r="A250" s="49" t="s">
        <v>3</v>
      </c>
      <c r="B250" s="50">
        <v>0</v>
      </c>
      <c r="C250" s="50">
        <v>0</v>
      </c>
      <c r="D250" s="50">
        <v>0</v>
      </c>
      <c r="E250" s="50">
        <v>0</v>
      </c>
      <c r="F250" s="51">
        <f t="shared" si="6"/>
        <v>0</v>
      </c>
      <c r="G250" s="51">
        <f t="shared" si="6"/>
        <v>0</v>
      </c>
      <c r="H250" s="51">
        <v>0</v>
      </c>
    </row>
    <row r="251" spans="1:8" ht="18.75" customHeight="1" x14ac:dyDescent="0.25">
      <c r="A251" s="58" t="s">
        <v>4</v>
      </c>
      <c r="B251" s="51">
        <v>2657.5</v>
      </c>
      <c r="C251" s="51">
        <v>2657.5</v>
      </c>
      <c r="D251" s="51">
        <v>596.78240000000005</v>
      </c>
      <c r="E251" s="51">
        <v>596.78099999999995</v>
      </c>
      <c r="F251" s="51">
        <f t="shared" si="6"/>
        <v>-2060.7175999999999</v>
      </c>
      <c r="G251" s="51">
        <f t="shared" si="6"/>
        <v>-2060.7190000000001</v>
      </c>
      <c r="H251" s="51">
        <f>E251/C251*100</f>
        <v>22.456481655691437</v>
      </c>
    </row>
    <row r="252" spans="1:8" ht="15.75" x14ac:dyDescent="0.25">
      <c r="A252" s="30"/>
      <c r="B252" s="31"/>
      <c r="C252" s="32"/>
      <c r="D252" s="32"/>
      <c r="E252" s="3"/>
    </row>
    <row r="253" spans="1:8" ht="15.75" x14ac:dyDescent="0.25">
      <c r="A253" s="30"/>
      <c r="B253" s="31"/>
      <c r="C253" s="33"/>
      <c r="D253" s="32"/>
      <c r="E253" s="3"/>
    </row>
    <row r="254" spans="1:8" ht="15.75" x14ac:dyDescent="0.25">
      <c r="A254" s="30"/>
      <c r="B254" s="31"/>
      <c r="C254" s="4"/>
      <c r="D254" s="32"/>
      <c r="E254" s="3"/>
    </row>
    <row r="255" spans="1:8" ht="15.75" x14ac:dyDescent="0.25">
      <c r="A255" s="34" t="s">
        <v>88</v>
      </c>
      <c r="C255" s="35"/>
      <c r="D255" s="3"/>
      <c r="E255" s="3"/>
    </row>
    <row r="256" spans="1:8" ht="15.75" x14ac:dyDescent="0.25">
      <c r="A256" s="36"/>
      <c r="B256" s="6"/>
      <c r="C256" s="6"/>
      <c r="D256" s="3"/>
      <c r="E256" s="3"/>
    </row>
    <row r="257" spans="1:5" ht="15.75" x14ac:dyDescent="0.25">
      <c r="A257" s="37"/>
      <c r="B257" s="6"/>
      <c r="C257" s="6"/>
      <c r="D257" s="3"/>
      <c r="E257" s="3"/>
    </row>
  </sheetData>
  <mergeCells count="3">
    <mergeCell ref="A2:H2"/>
    <mergeCell ref="A3:H3"/>
    <mergeCell ref="A5:H5"/>
  </mergeCells>
  <pageMargins left="0.7" right="0.7" top="0.75" bottom="0.75" header="0.3" footer="0.3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 год</vt:lpstr>
      <vt:lpstr>2022 год</vt:lpstr>
      <vt:lpstr>'2023 год'!Область_печати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2024-04-09T11:09:46Z</dcterms:modified>
</cp:coreProperties>
</file>