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28" windowWidth="14808" windowHeight="7296"/>
  </bookViews>
  <sheets>
    <sheet name="март" sheetId="7" r:id="rId1"/>
  </sheets>
  <calcPr calcId="144525"/>
</workbook>
</file>

<file path=xl/calcChain.xml><?xml version="1.0" encoding="utf-8"?>
<calcChain xmlns="http://schemas.openxmlformats.org/spreadsheetml/2006/main">
  <c r="D158" i="7" l="1"/>
  <c r="D167" i="7"/>
  <c r="E14" i="7"/>
  <c r="E70" i="7" l="1"/>
  <c r="D22" i="7"/>
  <c r="E30" i="7" l="1"/>
  <c r="E178" i="7"/>
  <c r="E134" i="7"/>
  <c r="E74" i="7"/>
  <c r="E234" i="7"/>
  <c r="E230" i="7"/>
  <c r="E226" i="7"/>
  <c r="E218" i="7"/>
  <c r="E214" i="7"/>
  <c r="E213" i="7"/>
  <c r="E210" i="7"/>
  <c r="E202" i="7"/>
  <c r="E201" i="7"/>
  <c r="E200" i="7"/>
  <c r="E198" i="7"/>
  <c r="E194" i="7"/>
  <c r="E190" i="7"/>
  <c r="E189" i="7"/>
  <c r="E182" i="7"/>
  <c r="E177" i="7"/>
  <c r="E173" i="7"/>
  <c r="E170" i="7"/>
  <c r="E169" i="7"/>
  <c r="E166" i="7"/>
  <c r="E162" i="7"/>
  <c r="E154" i="7"/>
  <c r="E150" i="7"/>
  <c r="E146" i="7"/>
  <c r="E144" i="7"/>
  <c r="E138" i="7"/>
  <c r="E126" i="7"/>
  <c r="E121" i="7"/>
  <c r="E120" i="7"/>
  <c r="E118" i="7"/>
  <c r="E114" i="7"/>
  <c r="E110" i="7"/>
  <c r="E106" i="7"/>
  <c r="E97" i="7"/>
  <c r="E96" i="7"/>
  <c r="E94" i="7"/>
  <c r="E93" i="7"/>
  <c r="E90" i="7"/>
  <c r="E86" i="7"/>
  <c r="E85" i="7"/>
  <c r="E84" i="7"/>
  <c r="E78" i="7"/>
  <c r="E77" i="7"/>
  <c r="E76" i="7"/>
  <c r="E66" i="7"/>
  <c r="E62" i="7"/>
  <c r="E58" i="7"/>
  <c r="E50" i="7"/>
  <c r="E46" i="7"/>
  <c r="E42" i="7"/>
  <c r="E38" i="7"/>
  <c r="E34" i="7"/>
  <c r="E26" i="7"/>
  <c r="E18" i="7"/>
  <c r="D131" i="7"/>
  <c r="D107" i="7"/>
  <c r="D231" i="7" l="1"/>
  <c r="C231" i="7"/>
  <c r="D227" i="7"/>
  <c r="C227" i="7"/>
  <c r="D223" i="7"/>
  <c r="C223" i="7"/>
  <c r="D219" i="7"/>
  <c r="C219" i="7"/>
  <c r="D215" i="7"/>
  <c r="C215" i="7"/>
  <c r="D211" i="7"/>
  <c r="C211" i="7"/>
  <c r="D207" i="7"/>
  <c r="C207" i="7"/>
  <c r="D206" i="7"/>
  <c r="C206" i="7"/>
  <c r="D205" i="7"/>
  <c r="C205" i="7"/>
  <c r="D204" i="7"/>
  <c r="C204" i="7"/>
  <c r="D199" i="7"/>
  <c r="E199" i="7" s="1"/>
  <c r="C199" i="7"/>
  <c r="D195" i="7"/>
  <c r="E195" i="7" s="1"/>
  <c r="C195" i="7"/>
  <c r="D191" i="7"/>
  <c r="E191" i="7" s="1"/>
  <c r="C191" i="7"/>
  <c r="D187" i="7"/>
  <c r="E187" i="7" s="1"/>
  <c r="C187" i="7"/>
  <c r="D186" i="7"/>
  <c r="E186" i="7" s="1"/>
  <c r="C186" i="7"/>
  <c r="D185" i="7"/>
  <c r="E185" i="7" s="1"/>
  <c r="C185" i="7"/>
  <c r="D184" i="7"/>
  <c r="C184" i="7"/>
  <c r="D179" i="7"/>
  <c r="C179" i="7"/>
  <c r="D175" i="7"/>
  <c r="C175" i="7"/>
  <c r="D171" i="7"/>
  <c r="C171" i="7"/>
  <c r="E167" i="7"/>
  <c r="C167" i="7"/>
  <c r="D163" i="7"/>
  <c r="C163" i="7"/>
  <c r="D159" i="7"/>
  <c r="C159" i="7"/>
  <c r="C158" i="7"/>
  <c r="C157" i="7"/>
  <c r="D156" i="7"/>
  <c r="C156" i="7"/>
  <c r="D151" i="7"/>
  <c r="C151" i="7"/>
  <c r="D147" i="7"/>
  <c r="C147" i="7"/>
  <c r="D143" i="7"/>
  <c r="C143" i="7"/>
  <c r="D142" i="7"/>
  <c r="C142" i="7"/>
  <c r="D141" i="7"/>
  <c r="C141" i="7"/>
  <c r="D140" i="7"/>
  <c r="C140" i="7"/>
  <c r="D135" i="7"/>
  <c r="C135" i="7"/>
  <c r="C131" i="7"/>
  <c r="E131" i="7" s="1"/>
  <c r="D130" i="7"/>
  <c r="C130" i="7"/>
  <c r="D129" i="7"/>
  <c r="C129" i="7"/>
  <c r="D128" i="7"/>
  <c r="D127" i="7" s="1"/>
  <c r="C128" i="7"/>
  <c r="D123" i="7"/>
  <c r="C123" i="7"/>
  <c r="D119" i="7"/>
  <c r="C119" i="7"/>
  <c r="D115" i="7"/>
  <c r="C115" i="7"/>
  <c r="D111" i="7"/>
  <c r="C111" i="7"/>
  <c r="C107" i="7"/>
  <c r="E107" i="7" s="1"/>
  <c r="D103" i="7"/>
  <c r="C103" i="7"/>
  <c r="D102" i="7"/>
  <c r="C102" i="7"/>
  <c r="D101" i="7"/>
  <c r="C101" i="7"/>
  <c r="D100" i="7"/>
  <c r="C100" i="7"/>
  <c r="D95" i="7"/>
  <c r="C95" i="7"/>
  <c r="D91" i="7"/>
  <c r="C91" i="7"/>
  <c r="D87" i="7"/>
  <c r="C87" i="7"/>
  <c r="D83" i="7"/>
  <c r="C83" i="7"/>
  <c r="D82" i="7"/>
  <c r="C82" i="7"/>
  <c r="D81" i="7"/>
  <c r="C81" i="7"/>
  <c r="D80" i="7"/>
  <c r="C80" i="7"/>
  <c r="D75" i="7"/>
  <c r="C75" i="7"/>
  <c r="D71" i="7"/>
  <c r="C71" i="7"/>
  <c r="D67" i="7"/>
  <c r="C67" i="7"/>
  <c r="D63" i="7"/>
  <c r="C63" i="7"/>
  <c r="D59" i="7"/>
  <c r="C59" i="7"/>
  <c r="D55" i="7"/>
  <c r="C55" i="7"/>
  <c r="D54" i="7"/>
  <c r="C54" i="7"/>
  <c r="C10" i="7" s="1"/>
  <c r="D53" i="7"/>
  <c r="C53" i="7"/>
  <c r="D52" i="7"/>
  <c r="C52" i="7"/>
  <c r="D47" i="7"/>
  <c r="C47" i="7"/>
  <c r="D43" i="7"/>
  <c r="C43" i="7"/>
  <c r="D39" i="7"/>
  <c r="C39" i="7"/>
  <c r="D35" i="7"/>
  <c r="C35" i="7"/>
  <c r="D31" i="7"/>
  <c r="C31" i="7"/>
  <c r="D27" i="7"/>
  <c r="C27" i="7"/>
  <c r="D23" i="7"/>
  <c r="C23" i="7"/>
  <c r="C22" i="7"/>
  <c r="E22" i="7" s="1"/>
  <c r="D21" i="7"/>
  <c r="C21" i="7"/>
  <c r="D20" i="7"/>
  <c r="C20" i="7"/>
  <c r="D15" i="7"/>
  <c r="C15" i="7"/>
  <c r="D11" i="7"/>
  <c r="C11" i="7"/>
  <c r="E231" i="7" l="1"/>
  <c r="E227" i="7"/>
  <c r="E205" i="7"/>
  <c r="E223" i="7"/>
  <c r="E219" i="7"/>
  <c r="E211" i="7"/>
  <c r="E207" i="7"/>
  <c r="E179" i="7"/>
  <c r="E175" i="7"/>
  <c r="E158" i="7"/>
  <c r="E171" i="7"/>
  <c r="E163" i="7"/>
  <c r="E159" i="7"/>
  <c r="E123" i="7"/>
  <c r="E119" i="7"/>
  <c r="E115" i="7"/>
  <c r="E111" i="7"/>
  <c r="E71" i="7"/>
  <c r="E55" i="7"/>
  <c r="E11" i="7"/>
  <c r="E15" i="7"/>
  <c r="E23" i="7"/>
  <c r="E27" i="7"/>
  <c r="E31" i="7"/>
  <c r="E35" i="7"/>
  <c r="E39" i="7"/>
  <c r="E43" i="7"/>
  <c r="E47" i="7"/>
  <c r="D51" i="7"/>
  <c r="E59" i="7"/>
  <c r="E63" i="7"/>
  <c r="E67" i="7"/>
  <c r="E75" i="7"/>
  <c r="E80" i="7"/>
  <c r="E81" i="7"/>
  <c r="E82" i="7"/>
  <c r="E83" i="7"/>
  <c r="E87" i="7"/>
  <c r="E91" i="7"/>
  <c r="E95" i="7"/>
  <c r="E100" i="7"/>
  <c r="E101" i="7"/>
  <c r="E102" i="7"/>
  <c r="E135" i="7"/>
  <c r="E140" i="7"/>
  <c r="E142" i="7"/>
  <c r="E143" i="7"/>
  <c r="E147" i="7"/>
  <c r="E151" i="7"/>
  <c r="D203" i="7"/>
  <c r="E215" i="7"/>
  <c r="E206" i="7"/>
  <c r="D139" i="7"/>
  <c r="E130" i="7"/>
  <c r="E103" i="7"/>
  <c r="E54" i="7"/>
  <c r="D8" i="7"/>
  <c r="D183" i="7"/>
  <c r="D10" i="7"/>
  <c r="C183" i="7"/>
  <c r="C19" i="7"/>
  <c r="C203" i="7"/>
  <c r="C155" i="7"/>
  <c r="C139" i="7"/>
  <c r="C127" i="7"/>
  <c r="E127" i="7" s="1"/>
  <c r="C99" i="7"/>
  <c r="C9" i="7"/>
  <c r="C79" i="7"/>
  <c r="C51" i="7"/>
  <c r="C8" i="7"/>
  <c r="D19" i="7"/>
  <c r="E19" i="7" s="1"/>
  <c r="D79" i="7"/>
  <c r="E79" i="7" s="1"/>
  <c r="D99" i="7"/>
  <c r="D157" i="7"/>
  <c r="E157" i="7" s="1"/>
  <c r="E203" i="7" l="1"/>
  <c r="C7" i="7"/>
  <c r="E8" i="7"/>
  <c r="E51" i="7"/>
  <c r="E183" i="7"/>
  <c r="E139" i="7"/>
  <c r="E99" i="7"/>
  <c r="E10" i="7"/>
  <c r="D9" i="7"/>
  <c r="E9" i="7" s="1"/>
  <c r="D155" i="7"/>
  <c r="E155" i="7" s="1"/>
  <c r="D7" i="7" l="1"/>
  <c r="E7" i="7" s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<sst xmlns="http://schemas.openxmlformats.org/spreadsheetml/2006/main" count="290" uniqueCount="123">
  <si>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</si>
  <si>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</si>
  <si>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</si>
  <si>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</si>
  <si>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</si>
  <si>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</si>
  <si>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</si>
  <si>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</si>
  <si>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</si>
  <si>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</si>
  <si>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</si>
  <si>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</si>
  <si>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</si>
  <si>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</si>
  <si>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</si>
  <si>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</si>
  <si>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</si>
  <si>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</si>
  <si>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</si>
  <si>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</si>
  <si>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</si>
  <si>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</si>
  <si>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</si>
  <si>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</si>
  <si>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</si>
  <si>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</si>
  <si>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</si>
  <si>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</si>
  <si>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</si>
  <si>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</si>
  <si>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</si>
  <si>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</si>
  <si>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</si>
  <si>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</si>
  <si>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</si>
  <si>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</si>
  <si>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</si>
  <si>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</si>
  <si>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</si>
  <si>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</si>
  <si>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</si>
  <si>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</si>
  <si>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</si>
  <si>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</si>
  <si>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</si>
  <si>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</si>
  <si>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</si>
  <si>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</si>
  <si>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</si>
  <si>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</si>
  <si>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</si>
  <si>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</si>
  <si>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</si>
  <si>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</si>
  <si>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</si>
  <si>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</si>
  <si>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</si>
  <si>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</si>
  <si>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</si>
  <si>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</si>
  <si>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</si>
  <si>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</si>
  <si>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</si>
  <si>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</si>
  <si>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</si>
  <si>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</si>
  <si>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</si>
  <si>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</si>
  <si>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</si>
  <si>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</si>
  <si>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</si>
  <si>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</si>
  <si>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</si>
  <si>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</si>
  <si>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</si>
  <si>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</si>
  <si>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</si>
  <si>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</si>
  <si>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</si>
  <si>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</si>
  <si>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</si>
  <si>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</si>
  <si>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</si>
  <si>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</si>
  <si>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</si>
  <si>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</si>
  <si>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</si>
  <si>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</si>
  <si>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</si>
  <si>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</si>
  <si>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</si>
  <si>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</si>
  <si>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</si>
  <si>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</si>
  <si>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</si>
  <si>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</si>
  <si>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</si>
  <si>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</si>
  <si>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</si>
  <si>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</si>
  <si>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</si>
  <si>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</si>
  <si>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</si>
  <si>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</si>
  <si>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</si>
  <si>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</si>
  <si>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</si>
  <si>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</si>
  <si>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</si>
  <si>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</si>
  <si>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</si>
  <si>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</si>
  <si>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</si>
  <si>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</si>
  <si>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</si>
  <si>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</si>
  <si>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</si>
  <si>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</si>
  <si>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</si>
  <si>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</si>
  <si>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</si>
  <si>
    <t>процент освоения (%)</t>
  </si>
  <si>
    <t>за январь - март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</si>
</sst>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5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164" fontId="8" fillId="0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3" fillId="0" borderId="0" xfId="0" applyNumberFormat="1" applyFont="1" applyFill="1" applyBorder="1"/>
    <xf numFmtId="164" fontId="4" fillId="0" borderId="0" xfId="0" applyNumberFormat="1" applyFont="1" applyFill="1" applyBorder="1" applyAlignment="1">
      <alignment horizontal="right" vertical="center"/>
    </xf>
    <xf numFmtId="164" fontId="0" fillId="0" borderId="0" xfId="0" applyNumberFormat="1"/>
    <xf numFmtId="49" fontId="1" fillId="0" borderId="3" xfId="0" applyNumberFormat="1" applyFont="1" applyFill="1" applyBorder="1" applyAlignment="1">
      <alignment horizontal="left" vertical="center" wrapText="1"/>
    </xf>
    <xf numFmtId="0" fontId="0" fillId="0" borderId="0" xfId="0" applyFill="1"/>
    <xf numFmtId="164" fontId="7" fillId="0" borderId="3" xfId="0" applyNumberFormat="1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8" fillId="0" borderId="4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/>
    </xf>
    <xf numFmtId="0" fontId="8" fillId="0" borderId="3" xfId="0" applyFont="1" applyFill="1" applyBorder="1" applyAlignment="1">
      <alignment horizontal="left"/>
    </xf>
    <xf numFmtId="0" fontId="10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top" wrapText="1"/>
    </xf>
    <xf numFmtId="0" fontId="11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 wrapText="1"/>
    </xf>
    <xf numFmtId="0" fontId="10" fillId="0" borderId="3" xfId="0" applyNumberFormat="1" applyFont="1" applyFill="1" applyBorder="1" applyAlignment="1">
      <alignment horizontal="left" vertical="center"/>
    </xf>
    <xf numFmtId="49" fontId="1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top" wrapText="1"/>
    </xf>
    <xf numFmtId="49" fontId="10" fillId="0" borderId="3" xfId="0" applyNumberFormat="1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 wrapText="1"/>
    </xf>
    <xf numFmtId="0" fontId="1" fillId="0" borderId="3" xfId="0" applyNumberFormat="1" applyFont="1" applyFill="1" applyBorder="1" applyAlignment="1">
      <alignment horizontal="left" vertical="center"/>
    </xf>
    <xf numFmtId="49" fontId="8" fillId="0" borderId="3" xfId="0" applyNumberFormat="1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49" fontId="10" fillId="0" borderId="3" xfId="0" applyNumberFormat="1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/>
    </xf>
    <xf numFmtId="164" fontId="9" fillId="0" borderId="5" xfId="0" applyNumberFormat="1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left" vertical="top" wrapText="1"/>
    </xf>
    <xf numFmtId="164" fontId="9" fillId="0" borderId="4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9" fillId="0" borderId="7" xfId="0" applyFont="1" applyFill="1" applyBorder="1" applyAlignment="1">
      <alignment horizontal="left"/>
    </xf>
    <xf numFmtId="164" fontId="14" fillId="0" borderId="6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/>
    </xf>
    <xf numFmtId="164" fontId="9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center" wrapText="1"/>
    </xf>
    <xf numFmtId="0" fontId="12" fillId="0" borderId="0" xfId="0" applyFont="1" applyFill="1" applyAlignment="1">
      <alignment horizontal="left" wrapText="1"/>
    </xf>
    <xf numFmtId="0" fontId="12" fillId="0" borderId="0" xfId="0" applyFont="1" applyFill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/>
    </xf>
    <xf numFmtId="164" fontId="13" fillId="0" borderId="6" xfId="0" applyNumberFormat="1" applyFont="1" applyFill="1" applyBorder="1" applyAlignment="1">
      <alignment horizontal="center" vertical="center"/>
    </xf>
    <xf numFmtId="49" fontId="8" fillId="0" borderId="3" xfId="0" applyNumberFormat="1" applyFont="1" applyFill="1" applyBorder="1" applyAlignment="1">
      <alignment horizontal="left" vertical="top" wrapText="1"/>
    </xf>
    <xf numFmtId="49" fontId="9" fillId="0" borderId="3" xfId="0" applyNumberFormat="1" applyFont="1" applyFill="1" applyBorder="1" applyAlignment="1">
      <alignment horizontal="left" wrapText="1"/>
    </xf>
    <xf numFmtId="0" fontId="9" fillId="0" borderId="0" xfId="0" applyFont="1" applyFill="1" applyAlignment="1">
      <alignment horizontal="left" vertical="top" wrapText="1"/>
    </xf>
    <xf numFmtId="164" fontId="9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  <xf numFmtId="0" fontId="6" fillId="0" borderId="1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6" fillId="0" borderId="8" xfId="0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topLeftCell="A217" zoomScale="90" zoomScaleNormal="90" workbookViewId="0">
      <selection activeCell="B2" sqref="B2:E2"/>
    </sheetView>
  </sheetViews>
  <sheetFormatPr defaultRowHeight="14.4" x14ac:dyDescent="0.3"/>
  <cols>
    <col min="1" max="1" width="9.109375" customWidth="1"/>
    <col min="2" max="2" width="45.88671875" customWidth="1"/>
    <col min="3" max="3" width="20.109375" style="9" customWidth="1"/>
    <col min="4" max="4" width="20" style="9" customWidth="1"/>
    <col min="5" max="5" width="24" style="9" customWidth="1"/>
    <col min="6" max="6" width="13" customWidth="1"/>
  </cols>
  <sheetData>
    <row r="2" spans="1:5" ht="61.5" customHeight="1" x14ac:dyDescent="0.3">
      <c r="A2" s="1"/>
      <c r="B2" s="55" t="s">
        <v>105</v>
      </c>
      <c r="C2" s="55"/>
      <c r="D2" s="55"/>
      <c r="E2" s="55"/>
    </row>
    <row r="3" spans="1:5" x14ac:dyDescent="0.3">
      <c r="A3" s="11"/>
      <c r="B3" s="2"/>
      <c r="C3" s="7"/>
      <c r="D3" s="7"/>
      <c r="E3" s="8"/>
    </row>
    <row r="4" spans="1:5" ht="18" thickBot="1" x14ac:dyDescent="0.35">
      <c r="A4" s="11"/>
      <c r="B4" s="56" t="s">
        <v>122</v>
      </c>
      <c r="C4" s="56"/>
      <c r="D4" s="56"/>
      <c r="E4" s="56"/>
    </row>
    <row r="5" spans="1:5" ht="15" thickBot="1" x14ac:dyDescent="0.35">
      <c r="A5" s="57" t="s">
        <v>0</v>
      </c>
      <c r="B5" s="58"/>
      <c r="C5" s="58"/>
      <c r="D5" s="59"/>
      <c r="E5" s="12" t="s">
        <v>1</v>
      </c>
    </row>
    <row r="6" spans="1:5" ht="47.4" thickBot="1" x14ac:dyDescent="0.35">
      <c r="A6" s="13" t="s">
        <v>2</v>
      </c>
      <c r="B6" s="14" t="s">
        <v>3</v>
      </c>
      <c r="C6" s="15" t="s">
        <v>4</v>
      </c>
      <c r="D6" s="15" t="s">
        <v>5</v>
      </c>
      <c r="E6" s="16" t="s">
        <v>121</v>
      </c>
    </row>
    <row r="7" spans="1:5" ht="16.2" thickBot="1" x14ac:dyDescent="0.35">
      <c r="A7" s="17"/>
      <c r="B7" s="18" t="s">
        <v>6</v>
      </c>
      <c r="C7" s="3">
        <f>C8+C9+C10</f>
        <v>1643993.2999999998</v>
      </c>
      <c r="D7" s="54">
        <f>D8+D9+D10</f>
        <v>324300.39999999997</v>
      </c>
      <c r="E7" s="6">
        <f>D7/C7*100</f>
        <v>19.726382096569374</v>
      </c>
    </row>
    <row r="8" spans="1:5" ht="16.2" thickBot="1" x14ac:dyDescent="0.35">
      <c r="A8" s="17"/>
      <c r="B8" s="19" t="s">
        <v>7</v>
      </c>
      <c r="C8" s="6">
        <f t="shared" ref="C8:D9" si="0">C12+C16+C20+C40+C44+C48+C52+C72+C76+C80+C100+C124+C128+C140+C156+C176+C180+C184+C196+C200+C204</f>
        <v>67405.5</v>
      </c>
      <c r="D8" s="5">
        <f t="shared" si="0"/>
        <v>1021.9</v>
      </c>
      <c r="E8" s="6">
        <f t="shared" ref="E8:E71" si="1">D8/C8*100</f>
        <v>1.5160483936770739</v>
      </c>
    </row>
    <row r="9" spans="1:5" ht="16.2" thickBot="1" x14ac:dyDescent="0.35">
      <c r="A9" s="17"/>
      <c r="B9" s="19" t="s">
        <v>8</v>
      </c>
      <c r="C9" s="6">
        <f t="shared" si="0"/>
        <v>740487.9</v>
      </c>
      <c r="D9" s="5">
        <f t="shared" si="0"/>
        <v>138823.19999999998</v>
      </c>
      <c r="E9" s="6">
        <f t="shared" si="1"/>
        <v>18.747531188558245</v>
      </c>
    </row>
    <row r="10" spans="1:5" ht="16.2" thickBot="1" x14ac:dyDescent="0.35">
      <c r="A10" s="17"/>
      <c r="B10" s="19" t="s">
        <v>9</v>
      </c>
      <c r="C10" s="6">
        <f>C14+C18+C22+C42+C46+C50+C54+C74+C78+C82+C102+C126+C130+C142+C158+C178+C182+C186+C198+C202+C206</f>
        <v>836099.89999999991</v>
      </c>
      <c r="D10" s="5">
        <f>D14+D18+D22+D42+D46+D50+D54+D74+D78+D82+D102+D126+D130+D142+D158+D178+D182+D186+D198+D202+D206</f>
        <v>184455.3</v>
      </c>
      <c r="E10" s="6">
        <f t="shared" si="1"/>
        <v>22.061394816576346</v>
      </c>
    </row>
    <row r="11" spans="1:5" ht="63" thickBot="1" x14ac:dyDescent="0.35">
      <c r="A11" s="20" t="s">
        <v>53</v>
      </c>
      <c r="B11" s="21" t="s">
        <v>106</v>
      </c>
      <c r="C11" s="6">
        <f>C12+C13+C14</f>
        <v>62.4</v>
      </c>
      <c r="D11" s="6">
        <f>D12+D13+D14</f>
        <v>0</v>
      </c>
      <c r="E11" s="6">
        <f t="shared" si="1"/>
        <v>0</v>
      </c>
    </row>
    <row r="12" spans="1:5" ht="16.8" thickBot="1" x14ac:dyDescent="0.35">
      <c r="A12" s="22"/>
      <c r="B12" s="18" t="s">
        <v>7</v>
      </c>
      <c r="C12" s="6">
        <v>0</v>
      </c>
      <c r="D12" s="6">
        <v>0</v>
      </c>
      <c r="E12" s="6">
        <v>0</v>
      </c>
    </row>
    <row r="13" spans="1:5" ht="16.8" thickBot="1" x14ac:dyDescent="0.35">
      <c r="A13" s="22"/>
      <c r="B13" s="18" t="s">
        <v>8</v>
      </c>
      <c r="C13" s="6">
        <v>0</v>
      </c>
      <c r="D13" s="6">
        <v>0</v>
      </c>
      <c r="E13" s="6">
        <v>0</v>
      </c>
    </row>
    <row r="14" spans="1:5" ht="16.8" thickBot="1" x14ac:dyDescent="0.35">
      <c r="A14" s="22"/>
      <c r="B14" s="18" t="s">
        <v>9</v>
      </c>
      <c r="C14" s="6">
        <v>62.4</v>
      </c>
      <c r="D14" s="6">
        <v>0</v>
      </c>
      <c r="E14" s="6">
        <f>D14/C14*100</f>
        <v>0</v>
      </c>
    </row>
    <row r="15" spans="1:5" ht="63" thickBot="1" x14ac:dyDescent="0.35">
      <c r="A15" s="20" t="s">
        <v>54</v>
      </c>
      <c r="B15" s="23" t="s">
        <v>111</v>
      </c>
      <c r="C15" s="6">
        <f>C16+C17+C18</f>
        <v>4580</v>
      </c>
      <c r="D15" s="6">
        <f>D16+D17+D18</f>
        <v>299.39999999999998</v>
      </c>
      <c r="E15" s="6">
        <f t="shared" si="1"/>
        <v>6.5371179039301301</v>
      </c>
    </row>
    <row r="16" spans="1:5" ht="16.2" thickBot="1" x14ac:dyDescent="0.35">
      <c r="A16" s="20"/>
      <c r="B16" s="18" t="s">
        <v>7</v>
      </c>
      <c r="C16" s="6">
        <v>0</v>
      </c>
      <c r="D16" s="6">
        <v>0</v>
      </c>
      <c r="E16" s="6">
        <v>0</v>
      </c>
    </row>
    <row r="17" spans="1:5" ht="16.2" thickBot="1" x14ac:dyDescent="0.35">
      <c r="A17" s="20"/>
      <c r="B17" s="18" t="s">
        <v>8</v>
      </c>
      <c r="C17" s="6">
        <v>0</v>
      </c>
      <c r="D17" s="6">
        <v>0</v>
      </c>
      <c r="E17" s="6">
        <v>0</v>
      </c>
    </row>
    <row r="18" spans="1:5" ht="16.2" thickBot="1" x14ac:dyDescent="0.35">
      <c r="A18" s="20"/>
      <c r="B18" s="18" t="s">
        <v>9</v>
      </c>
      <c r="C18" s="6">
        <v>4580</v>
      </c>
      <c r="D18" s="6">
        <v>299.39999999999998</v>
      </c>
      <c r="E18" s="6">
        <f t="shared" si="1"/>
        <v>6.5371179039301301</v>
      </c>
    </row>
    <row r="19" spans="1:5" ht="63" thickBot="1" x14ac:dyDescent="0.35">
      <c r="A19" s="24" t="s">
        <v>14</v>
      </c>
      <c r="B19" s="21" t="s">
        <v>62</v>
      </c>
      <c r="C19" s="6">
        <f>C20+C21+C22</f>
        <v>107753.8</v>
      </c>
      <c r="D19" s="6">
        <f>D20+D21+D22</f>
        <v>21109.9</v>
      </c>
      <c r="E19" s="6">
        <f t="shared" si="1"/>
        <v>19.590863616874763</v>
      </c>
    </row>
    <row r="20" spans="1:5" ht="16.2" thickBot="1" x14ac:dyDescent="0.35">
      <c r="A20" s="25"/>
      <c r="B20" s="18" t="s">
        <v>7</v>
      </c>
      <c r="C20" s="6">
        <f t="shared" ref="C20:D22" si="2">C24+C28+C32+C36</f>
        <v>0</v>
      </c>
      <c r="D20" s="6">
        <f t="shared" si="2"/>
        <v>0</v>
      </c>
      <c r="E20" s="6">
        <v>0</v>
      </c>
    </row>
    <row r="21" spans="1:5" ht="16.2" thickBot="1" x14ac:dyDescent="0.35">
      <c r="A21" s="25"/>
      <c r="B21" s="18" t="s">
        <v>8</v>
      </c>
      <c r="C21" s="6">
        <f t="shared" si="2"/>
        <v>0</v>
      </c>
      <c r="D21" s="6">
        <f t="shared" si="2"/>
        <v>0</v>
      </c>
      <c r="E21" s="6">
        <v>0</v>
      </c>
    </row>
    <row r="22" spans="1:5" ht="16.2" thickBot="1" x14ac:dyDescent="0.35">
      <c r="A22" s="25"/>
      <c r="B22" s="18" t="s">
        <v>9</v>
      </c>
      <c r="C22" s="6">
        <f t="shared" si="2"/>
        <v>107753.8</v>
      </c>
      <c r="D22" s="6">
        <f t="shared" si="2"/>
        <v>21109.9</v>
      </c>
      <c r="E22" s="6">
        <f t="shared" si="1"/>
        <v>19.590863616874763</v>
      </c>
    </row>
    <row r="23" spans="1:5" ht="33.75" customHeight="1" thickBot="1" x14ac:dyDescent="0.35">
      <c r="A23" s="26" t="s">
        <v>15</v>
      </c>
      <c r="B23" s="27" t="s">
        <v>63</v>
      </c>
      <c r="C23" s="4">
        <f>C24+C25+C26</f>
        <v>88326</v>
      </c>
      <c r="D23" s="4">
        <f>D24+D25+D26</f>
        <v>17795.400000000001</v>
      </c>
      <c r="E23" s="4">
        <f t="shared" si="1"/>
        <v>20.147408464098909</v>
      </c>
    </row>
    <row r="24" spans="1:5" ht="16.2" thickBot="1" x14ac:dyDescent="0.35">
      <c r="A24" s="28"/>
      <c r="B24" s="19" t="s">
        <v>7</v>
      </c>
      <c r="C24" s="4">
        <v>0</v>
      </c>
      <c r="D24" s="4">
        <v>0</v>
      </c>
      <c r="E24" s="4">
        <v>0</v>
      </c>
    </row>
    <row r="25" spans="1:5" ht="16.2" thickBot="1" x14ac:dyDescent="0.35">
      <c r="A25" s="28"/>
      <c r="B25" s="19" t="s">
        <v>8</v>
      </c>
      <c r="C25" s="4">
        <v>0</v>
      </c>
      <c r="D25" s="4">
        <v>0</v>
      </c>
      <c r="E25" s="4">
        <v>0</v>
      </c>
    </row>
    <row r="26" spans="1:5" ht="16.2" thickBot="1" x14ac:dyDescent="0.35">
      <c r="A26" s="28"/>
      <c r="B26" s="19" t="s">
        <v>9</v>
      </c>
      <c r="C26" s="4">
        <v>88326</v>
      </c>
      <c r="D26" s="4">
        <v>17795.400000000001</v>
      </c>
      <c r="E26" s="4">
        <f t="shared" si="1"/>
        <v>20.147408464098909</v>
      </c>
    </row>
    <row r="27" spans="1:5" ht="31.8" thickBot="1" x14ac:dyDescent="0.35">
      <c r="A27" s="26" t="s">
        <v>16</v>
      </c>
      <c r="B27" s="29" t="s">
        <v>64</v>
      </c>
      <c r="C27" s="4">
        <f>C28+C29+C30</f>
        <v>100</v>
      </c>
      <c r="D27" s="4">
        <f>D28+D29+D30</f>
        <v>0</v>
      </c>
      <c r="E27" s="4">
        <f t="shared" si="1"/>
        <v>0</v>
      </c>
    </row>
    <row r="28" spans="1:5" ht="16.2" thickBot="1" x14ac:dyDescent="0.35">
      <c r="A28" s="30"/>
      <c r="B28" s="19" t="s">
        <v>7</v>
      </c>
      <c r="C28" s="4">
        <v>0</v>
      </c>
      <c r="D28" s="4">
        <v>0</v>
      </c>
      <c r="E28" s="4">
        <v>0</v>
      </c>
    </row>
    <row r="29" spans="1:5" ht="16.2" thickBot="1" x14ac:dyDescent="0.35">
      <c r="A29" s="30"/>
      <c r="B29" s="19" t="s">
        <v>8</v>
      </c>
      <c r="C29" s="4">
        <v>0</v>
      </c>
      <c r="D29" s="4">
        <v>0</v>
      </c>
      <c r="E29" s="4">
        <v>0</v>
      </c>
    </row>
    <row r="30" spans="1:5" ht="16.2" thickBot="1" x14ac:dyDescent="0.35">
      <c r="A30" s="30"/>
      <c r="B30" s="19" t="s">
        <v>9</v>
      </c>
      <c r="C30" s="4">
        <v>100</v>
      </c>
      <c r="D30" s="4">
        <v>0</v>
      </c>
      <c r="E30" s="4">
        <f>D30/C30*100</f>
        <v>0</v>
      </c>
    </row>
    <row r="31" spans="1:5" ht="47.4" thickBot="1" x14ac:dyDescent="0.35">
      <c r="A31" s="26" t="s">
        <v>17</v>
      </c>
      <c r="B31" s="31" t="s">
        <v>65</v>
      </c>
      <c r="C31" s="4">
        <f>C32+C33+C34</f>
        <v>10094</v>
      </c>
      <c r="D31" s="4">
        <f>D32+D33+D34</f>
        <v>1312.8</v>
      </c>
      <c r="E31" s="4">
        <f>D31/C31*100</f>
        <v>13.005745987715475</v>
      </c>
    </row>
    <row r="32" spans="1:5" ht="16.2" thickBot="1" x14ac:dyDescent="0.35">
      <c r="A32" s="30"/>
      <c r="B32" s="19" t="s">
        <v>7</v>
      </c>
      <c r="C32" s="4">
        <v>0</v>
      </c>
      <c r="D32" s="4">
        <v>0</v>
      </c>
      <c r="E32" s="4">
        <v>0</v>
      </c>
    </row>
    <row r="33" spans="1:5" ht="16.2" thickBot="1" x14ac:dyDescent="0.35">
      <c r="A33" s="30"/>
      <c r="B33" s="19" t="s">
        <v>8</v>
      </c>
      <c r="C33" s="4">
        <v>0</v>
      </c>
      <c r="D33" s="4">
        <v>0</v>
      </c>
      <c r="E33" s="4">
        <v>0</v>
      </c>
    </row>
    <row r="34" spans="1:5" ht="16.2" thickBot="1" x14ac:dyDescent="0.35">
      <c r="A34" s="30"/>
      <c r="B34" s="19" t="s">
        <v>9</v>
      </c>
      <c r="C34" s="4">
        <v>10094</v>
      </c>
      <c r="D34" s="4">
        <v>1312.8</v>
      </c>
      <c r="E34" s="4">
        <f t="shared" si="1"/>
        <v>13.005745987715475</v>
      </c>
    </row>
    <row r="35" spans="1:5" ht="47.4" thickBot="1" x14ac:dyDescent="0.35">
      <c r="A35" s="10" t="s">
        <v>18</v>
      </c>
      <c r="B35" s="29" t="s">
        <v>66</v>
      </c>
      <c r="C35" s="4">
        <f>C36+C37+C38</f>
        <v>9233.7999999999993</v>
      </c>
      <c r="D35" s="4">
        <f>D36+D37+D38</f>
        <v>2001.7</v>
      </c>
      <c r="E35" s="4">
        <f t="shared" si="1"/>
        <v>21.677965734583815</v>
      </c>
    </row>
    <row r="36" spans="1:5" ht="16.2" thickBot="1" x14ac:dyDescent="0.35">
      <c r="A36" s="25"/>
      <c r="B36" s="19" t="s">
        <v>7</v>
      </c>
      <c r="C36" s="4">
        <v>0</v>
      </c>
      <c r="D36" s="4">
        <v>0</v>
      </c>
      <c r="E36" s="4">
        <v>0</v>
      </c>
    </row>
    <row r="37" spans="1:5" ht="16.2" thickBot="1" x14ac:dyDescent="0.35">
      <c r="A37" s="25"/>
      <c r="B37" s="19" t="s">
        <v>8</v>
      </c>
      <c r="C37" s="4">
        <v>0</v>
      </c>
      <c r="D37" s="4">
        <v>0</v>
      </c>
      <c r="E37" s="4">
        <v>0</v>
      </c>
    </row>
    <row r="38" spans="1:5" ht="16.2" thickBot="1" x14ac:dyDescent="0.35">
      <c r="A38" s="25"/>
      <c r="B38" s="19" t="s">
        <v>9</v>
      </c>
      <c r="C38" s="4">
        <v>9233.7999999999993</v>
      </c>
      <c r="D38" s="4">
        <v>2001.7</v>
      </c>
      <c r="E38" s="4">
        <f t="shared" si="1"/>
        <v>21.677965734583815</v>
      </c>
    </row>
    <row r="39" spans="1:5" ht="63" thickBot="1" x14ac:dyDescent="0.35">
      <c r="A39" s="25">
        <v>4</v>
      </c>
      <c r="B39" s="32" t="s">
        <v>110</v>
      </c>
      <c r="C39" s="6">
        <f>C40+C41+C42</f>
        <v>21242</v>
      </c>
      <c r="D39" s="6">
        <f>D40+D41+D42</f>
        <v>9323.9</v>
      </c>
      <c r="E39" s="6">
        <f t="shared" si="1"/>
        <v>43.89370115808304</v>
      </c>
    </row>
    <row r="40" spans="1:5" ht="16.2" thickBot="1" x14ac:dyDescent="0.35">
      <c r="A40" s="25"/>
      <c r="B40" s="18" t="s">
        <v>7</v>
      </c>
      <c r="C40" s="6">
        <v>0</v>
      </c>
      <c r="D40" s="6">
        <v>0</v>
      </c>
      <c r="E40" s="6">
        <v>0</v>
      </c>
    </row>
    <row r="41" spans="1:5" ht="16.2" thickBot="1" x14ac:dyDescent="0.35">
      <c r="A41" s="25"/>
      <c r="B41" s="18" t="s">
        <v>8</v>
      </c>
      <c r="C41" s="6">
        <v>0</v>
      </c>
      <c r="D41" s="6">
        <v>0</v>
      </c>
      <c r="E41" s="6">
        <v>0</v>
      </c>
    </row>
    <row r="42" spans="1:5" ht="16.2" thickBot="1" x14ac:dyDescent="0.35">
      <c r="A42" s="25"/>
      <c r="B42" s="18" t="s">
        <v>9</v>
      </c>
      <c r="C42" s="6">
        <v>21242</v>
      </c>
      <c r="D42" s="6">
        <v>9323.9</v>
      </c>
      <c r="E42" s="6">
        <f t="shared" si="1"/>
        <v>43.89370115808304</v>
      </c>
    </row>
    <row r="43" spans="1:5" ht="47.4" thickBot="1" x14ac:dyDescent="0.35">
      <c r="A43" s="20" t="s">
        <v>19</v>
      </c>
      <c r="B43" s="32" t="s">
        <v>84</v>
      </c>
      <c r="C43" s="6">
        <f>C44+C45+C46</f>
        <v>10001</v>
      </c>
      <c r="D43" s="6">
        <f>D44+D45+D46</f>
        <v>1000.3</v>
      </c>
      <c r="E43" s="6">
        <f t="shared" si="1"/>
        <v>10.001999800019998</v>
      </c>
    </row>
    <row r="44" spans="1:5" ht="16.8" thickBot="1" x14ac:dyDescent="0.35">
      <c r="A44" s="22"/>
      <c r="B44" s="18" t="s">
        <v>7</v>
      </c>
      <c r="C44" s="6">
        <v>0</v>
      </c>
      <c r="D44" s="6">
        <v>0</v>
      </c>
      <c r="E44" s="6">
        <v>0</v>
      </c>
    </row>
    <row r="45" spans="1:5" ht="16.8" thickBot="1" x14ac:dyDescent="0.35">
      <c r="A45" s="22"/>
      <c r="B45" s="18" t="s">
        <v>8</v>
      </c>
      <c r="C45" s="6">
        <v>0</v>
      </c>
      <c r="D45" s="6">
        <v>0</v>
      </c>
      <c r="E45" s="6">
        <v>0</v>
      </c>
    </row>
    <row r="46" spans="1:5" ht="16.8" thickBot="1" x14ac:dyDescent="0.35">
      <c r="A46" s="22"/>
      <c r="B46" s="18" t="s">
        <v>9</v>
      </c>
      <c r="C46" s="6">
        <v>10001</v>
      </c>
      <c r="D46" s="6">
        <v>1000.3</v>
      </c>
      <c r="E46" s="6">
        <f t="shared" si="1"/>
        <v>10.001999800019998</v>
      </c>
    </row>
    <row r="47" spans="1:5" ht="63" thickBot="1" x14ac:dyDescent="0.35">
      <c r="A47" s="33" t="s">
        <v>20</v>
      </c>
      <c r="B47" s="32" t="s">
        <v>112</v>
      </c>
      <c r="C47" s="6">
        <f>C48+C49+C50</f>
        <v>141.1</v>
      </c>
      <c r="D47" s="6">
        <f>D48+D49+D50</f>
        <v>14</v>
      </c>
      <c r="E47" s="6">
        <f t="shared" si="1"/>
        <v>9.9220411055988667</v>
      </c>
    </row>
    <row r="48" spans="1:5" ht="16.2" thickBot="1" x14ac:dyDescent="0.35">
      <c r="A48" s="28"/>
      <c r="B48" s="18" t="s">
        <v>7</v>
      </c>
      <c r="C48" s="6">
        <v>0</v>
      </c>
      <c r="D48" s="6">
        <v>0</v>
      </c>
      <c r="E48" s="6">
        <v>0</v>
      </c>
    </row>
    <row r="49" spans="1:5" ht="16.2" thickBot="1" x14ac:dyDescent="0.35">
      <c r="A49" s="28"/>
      <c r="B49" s="18" t="s">
        <v>8</v>
      </c>
      <c r="C49" s="6">
        <v>0</v>
      </c>
      <c r="D49" s="6">
        <v>0</v>
      </c>
      <c r="E49" s="6">
        <v>0</v>
      </c>
    </row>
    <row r="50" spans="1:5" ht="16.2" thickBot="1" x14ac:dyDescent="0.35">
      <c r="A50" s="28"/>
      <c r="B50" s="18" t="s">
        <v>9</v>
      </c>
      <c r="C50" s="6">
        <v>141.1</v>
      </c>
      <c r="D50" s="6">
        <v>14</v>
      </c>
      <c r="E50" s="6">
        <f t="shared" si="1"/>
        <v>9.9220411055988667</v>
      </c>
    </row>
    <row r="51" spans="1:5" ht="63" thickBot="1" x14ac:dyDescent="0.35">
      <c r="A51" s="33" t="s">
        <v>21</v>
      </c>
      <c r="B51" s="23" t="s">
        <v>85</v>
      </c>
      <c r="C51" s="6">
        <f>C52+C53+C54</f>
        <v>167103.5</v>
      </c>
      <c r="D51" s="6">
        <f>D52+D53+D54</f>
        <v>40056.199999999997</v>
      </c>
      <c r="E51" s="6">
        <f t="shared" si="1"/>
        <v>23.970892291304487</v>
      </c>
    </row>
    <row r="52" spans="1:5" ht="16.2" thickBot="1" x14ac:dyDescent="0.35">
      <c r="A52" s="28"/>
      <c r="B52" s="18" t="s">
        <v>7</v>
      </c>
      <c r="C52" s="6">
        <f>C56+C60+C64+C68</f>
        <v>0</v>
      </c>
      <c r="D52" s="6">
        <f>D56+D60+D64+D68</f>
        <v>0</v>
      </c>
      <c r="E52" s="6">
        <v>0</v>
      </c>
    </row>
    <row r="53" spans="1:5" ht="16.2" thickBot="1" x14ac:dyDescent="0.35">
      <c r="A53" s="28"/>
      <c r="B53" s="18" t="s">
        <v>8</v>
      </c>
      <c r="C53" s="6">
        <f>C57+C61+C65+C69</f>
        <v>3526.9</v>
      </c>
      <c r="D53" s="6">
        <f t="shared" ref="D53" si="3">D57+D61+D65+D69</f>
        <v>0</v>
      </c>
      <c r="E53" s="6">
        <v>0</v>
      </c>
    </row>
    <row r="54" spans="1:5" ht="16.2" thickBot="1" x14ac:dyDescent="0.35">
      <c r="A54" s="28"/>
      <c r="B54" s="18" t="s">
        <v>9</v>
      </c>
      <c r="C54" s="6">
        <f>C58+C62+C66+C70</f>
        <v>163576.6</v>
      </c>
      <c r="D54" s="6">
        <f>D58+D62+D66+D70</f>
        <v>40056.199999999997</v>
      </c>
      <c r="E54" s="6">
        <f>D54/C54*100</f>
        <v>24.487732352916002</v>
      </c>
    </row>
    <row r="55" spans="1:5" ht="16.2" thickBot="1" x14ac:dyDescent="0.35">
      <c r="A55" s="26" t="s">
        <v>10</v>
      </c>
      <c r="B55" s="29" t="s">
        <v>86</v>
      </c>
      <c r="C55" s="4">
        <f>C56+C57+C58</f>
        <v>82329.599999999991</v>
      </c>
      <c r="D55" s="4">
        <f>D56+D57+D58</f>
        <v>18151.2</v>
      </c>
      <c r="E55" s="4">
        <f t="shared" si="1"/>
        <v>22.046991604477615</v>
      </c>
    </row>
    <row r="56" spans="1:5" ht="16.2" thickBot="1" x14ac:dyDescent="0.35">
      <c r="A56" s="28"/>
      <c r="B56" s="19" t="s">
        <v>7</v>
      </c>
      <c r="C56" s="4">
        <v>0</v>
      </c>
      <c r="D56" s="4">
        <v>0</v>
      </c>
      <c r="E56" s="4">
        <v>0</v>
      </c>
    </row>
    <row r="57" spans="1:5" ht="16.2" thickBot="1" x14ac:dyDescent="0.35">
      <c r="A57" s="28"/>
      <c r="B57" s="19" t="s">
        <v>8</v>
      </c>
      <c r="C57" s="4">
        <v>3526.9</v>
      </c>
      <c r="D57" s="4">
        <v>0</v>
      </c>
      <c r="E57" s="4">
        <v>0</v>
      </c>
    </row>
    <row r="58" spans="1:5" ht="16.2" thickBot="1" x14ac:dyDescent="0.35">
      <c r="A58" s="28"/>
      <c r="B58" s="19" t="s">
        <v>9</v>
      </c>
      <c r="C58" s="4">
        <v>78802.7</v>
      </c>
      <c r="D58" s="4">
        <v>18151.2</v>
      </c>
      <c r="E58" s="4">
        <f t="shared" si="1"/>
        <v>23.033728539758158</v>
      </c>
    </row>
    <row r="59" spans="1:5" ht="31.8" thickBot="1" x14ac:dyDescent="0.35">
      <c r="A59" s="26" t="s">
        <v>11</v>
      </c>
      <c r="B59" s="29" t="s">
        <v>87</v>
      </c>
      <c r="C59" s="4">
        <f>C60+C61+C62</f>
        <v>61324.4</v>
      </c>
      <c r="D59" s="4">
        <f>D60+D61+D62</f>
        <v>16401.5</v>
      </c>
      <c r="E59" s="4">
        <f t="shared" si="1"/>
        <v>26.745471623040746</v>
      </c>
    </row>
    <row r="60" spans="1:5" ht="16.2" thickBot="1" x14ac:dyDescent="0.35">
      <c r="A60" s="28"/>
      <c r="B60" s="19" t="s">
        <v>7</v>
      </c>
      <c r="C60" s="4">
        <v>0</v>
      </c>
      <c r="D60" s="4">
        <v>0</v>
      </c>
      <c r="E60" s="4">
        <v>0</v>
      </c>
    </row>
    <row r="61" spans="1:5" ht="16.2" thickBot="1" x14ac:dyDescent="0.35">
      <c r="A61" s="28"/>
      <c r="B61" s="19" t="s">
        <v>8</v>
      </c>
      <c r="C61" s="4">
        <v>0</v>
      </c>
      <c r="D61" s="4">
        <v>0</v>
      </c>
      <c r="E61" s="4">
        <v>0</v>
      </c>
    </row>
    <row r="62" spans="1:5" ht="16.2" thickBot="1" x14ac:dyDescent="0.35">
      <c r="A62" s="28"/>
      <c r="B62" s="19" t="s">
        <v>9</v>
      </c>
      <c r="C62" s="4">
        <v>61324.4</v>
      </c>
      <c r="D62" s="4">
        <v>16401.5</v>
      </c>
      <c r="E62" s="4">
        <f t="shared" si="1"/>
        <v>26.745471623040746</v>
      </c>
    </row>
    <row r="63" spans="1:5" ht="16.2" thickBot="1" x14ac:dyDescent="0.35">
      <c r="A63" s="26" t="s">
        <v>12</v>
      </c>
      <c r="B63" s="29" t="s">
        <v>88</v>
      </c>
      <c r="C63" s="4">
        <f>C64+C65+C66</f>
        <v>1700.7</v>
      </c>
      <c r="D63" s="4">
        <f>D64+D65+D66</f>
        <v>108.6</v>
      </c>
      <c r="E63" s="4">
        <f t="shared" si="1"/>
        <v>6.3856059269712464</v>
      </c>
    </row>
    <row r="64" spans="1:5" ht="16.2" thickBot="1" x14ac:dyDescent="0.35">
      <c r="A64" s="28"/>
      <c r="B64" s="19" t="s">
        <v>7</v>
      </c>
      <c r="C64" s="4">
        <v>0</v>
      </c>
      <c r="D64" s="4">
        <v>0</v>
      </c>
      <c r="E64" s="4">
        <v>0</v>
      </c>
    </row>
    <row r="65" spans="1:5" ht="16.2" thickBot="1" x14ac:dyDescent="0.35">
      <c r="A65" s="28"/>
      <c r="B65" s="19" t="s">
        <v>8</v>
      </c>
      <c r="C65" s="4">
        <v>0</v>
      </c>
      <c r="D65" s="4">
        <v>0</v>
      </c>
      <c r="E65" s="4">
        <v>0</v>
      </c>
    </row>
    <row r="66" spans="1:5" ht="16.2" thickBot="1" x14ac:dyDescent="0.35">
      <c r="A66" s="28"/>
      <c r="B66" s="19" t="s">
        <v>9</v>
      </c>
      <c r="C66" s="4">
        <v>1700.7</v>
      </c>
      <c r="D66" s="4">
        <v>108.6</v>
      </c>
      <c r="E66" s="4">
        <f t="shared" si="1"/>
        <v>6.3856059269712464</v>
      </c>
    </row>
    <row r="67" spans="1:5" ht="72.75" customHeight="1" thickBot="1" x14ac:dyDescent="0.35">
      <c r="A67" s="26" t="s">
        <v>13</v>
      </c>
      <c r="B67" s="27" t="s">
        <v>89</v>
      </c>
      <c r="C67" s="4">
        <f>C68+C69+C70</f>
        <v>21748.799999999999</v>
      </c>
      <c r="D67" s="4">
        <f>D68+D69+D70</f>
        <v>5394.9</v>
      </c>
      <c r="E67" s="4">
        <f t="shared" si="1"/>
        <v>24.805506510704038</v>
      </c>
    </row>
    <row r="68" spans="1:5" ht="16.2" thickBot="1" x14ac:dyDescent="0.35">
      <c r="A68" s="28"/>
      <c r="B68" s="19" t="s">
        <v>7</v>
      </c>
      <c r="C68" s="4">
        <v>0</v>
      </c>
      <c r="D68" s="4">
        <v>0</v>
      </c>
      <c r="E68" s="4">
        <v>0</v>
      </c>
    </row>
    <row r="69" spans="1:5" ht="16.2" thickBot="1" x14ac:dyDescent="0.35">
      <c r="A69" s="28"/>
      <c r="B69" s="19" t="s">
        <v>8</v>
      </c>
      <c r="C69" s="4">
        <v>0</v>
      </c>
      <c r="D69" s="4">
        <v>0</v>
      </c>
      <c r="E69" s="4">
        <v>0</v>
      </c>
    </row>
    <row r="70" spans="1:5" ht="16.2" thickBot="1" x14ac:dyDescent="0.35">
      <c r="A70" s="28"/>
      <c r="B70" s="19" t="s">
        <v>9</v>
      </c>
      <c r="C70" s="4">
        <v>21748.799999999999</v>
      </c>
      <c r="D70" s="4">
        <v>5394.9</v>
      </c>
      <c r="E70" s="4">
        <f>D70/C70*100</f>
        <v>24.805506510704038</v>
      </c>
    </row>
    <row r="71" spans="1:5" ht="63" thickBot="1" x14ac:dyDescent="0.35">
      <c r="A71" s="20" t="s">
        <v>22</v>
      </c>
      <c r="B71" s="21" t="s">
        <v>90</v>
      </c>
      <c r="C71" s="6">
        <f>C72+C73+C74</f>
        <v>7539.8</v>
      </c>
      <c r="D71" s="6">
        <f>D72+D73+D74</f>
        <v>2041.7</v>
      </c>
      <c r="E71" s="6">
        <f t="shared" si="1"/>
        <v>27.078967611872994</v>
      </c>
    </row>
    <row r="72" spans="1:5" ht="16.8" thickBot="1" x14ac:dyDescent="0.35">
      <c r="A72" s="22"/>
      <c r="B72" s="18" t="s">
        <v>7</v>
      </c>
      <c r="C72" s="6">
        <v>0</v>
      </c>
      <c r="D72" s="6">
        <v>0</v>
      </c>
      <c r="E72" s="6">
        <v>0</v>
      </c>
    </row>
    <row r="73" spans="1:5" ht="16.8" thickBot="1" x14ac:dyDescent="0.35">
      <c r="A73" s="22"/>
      <c r="B73" s="34" t="s">
        <v>8</v>
      </c>
      <c r="C73" s="35">
        <v>0</v>
      </c>
      <c r="D73" s="35">
        <v>0</v>
      </c>
      <c r="E73" s="6">
        <v>0</v>
      </c>
    </row>
    <row r="74" spans="1:5" ht="16.8" thickBot="1" x14ac:dyDescent="0.35">
      <c r="A74" s="22"/>
      <c r="B74" s="18" t="s">
        <v>9</v>
      </c>
      <c r="C74" s="6">
        <v>7539.8</v>
      </c>
      <c r="D74" s="6">
        <v>2041.7</v>
      </c>
      <c r="E74" s="6">
        <f>D74/C74*100</f>
        <v>27.078967611872994</v>
      </c>
    </row>
    <row r="75" spans="1:5" ht="47.4" thickBot="1" x14ac:dyDescent="0.35">
      <c r="A75" s="20" t="s">
        <v>55</v>
      </c>
      <c r="B75" s="36" t="s">
        <v>119</v>
      </c>
      <c r="C75" s="37">
        <f>C76+C77+C78</f>
        <v>9099.5</v>
      </c>
      <c r="D75" s="37">
        <f>D76+D77+D78</f>
        <v>0</v>
      </c>
      <c r="E75" s="6">
        <f t="shared" ref="E75:E135" si="4">D75/C75*100</f>
        <v>0</v>
      </c>
    </row>
    <row r="76" spans="1:5" ht="16.8" thickBot="1" x14ac:dyDescent="0.35">
      <c r="A76" s="22"/>
      <c r="B76" s="18" t="s">
        <v>7</v>
      </c>
      <c r="C76" s="6">
        <v>1463.6</v>
      </c>
      <c r="D76" s="6">
        <v>0</v>
      </c>
      <c r="E76" s="6">
        <f t="shared" si="4"/>
        <v>0</v>
      </c>
    </row>
    <row r="77" spans="1:5" ht="16.8" thickBot="1" x14ac:dyDescent="0.35">
      <c r="A77" s="22"/>
      <c r="B77" s="18" t="s">
        <v>8</v>
      </c>
      <c r="C77" s="6">
        <v>4296</v>
      </c>
      <c r="D77" s="6">
        <v>0</v>
      </c>
      <c r="E77" s="6">
        <f t="shared" si="4"/>
        <v>0</v>
      </c>
    </row>
    <row r="78" spans="1:5" ht="16.8" thickBot="1" x14ac:dyDescent="0.35">
      <c r="A78" s="22"/>
      <c r="B78" s="18" t="s">
        <v>9</v>
      </c>
      <c r="C78" s="6">
        <v>3339.9</v>
      </c>
      <c r="D78" s="6">
        <v>0</v>
      </c>
      <c r="E78" s="6">
        <f t="shared" si="4"/>
        <v>0</v>
      </c>
    </row>
    <row r="79" spans="1:5" ht="31.8" thickBot="1" x14ac:dyDescent="0.35">
      <c r="A79" s="20" t="s">
        <v>23</v>
      </c>
      <c r="B79" s="32" t="s">
        <v>91</v>
      </c>
      <c r="C79" s="6">
        <f>C80+C81+C82</f>
        <v>984936.3</v>
      </c>
      <c r="D79" s="6">
        <f>D80+D81+D82</f>
        <v>221961.5</v>
      </c>
      <c r="E79" s="6">
        <f t="shared" si="4"/>
        <v>22.535619816225676</v>
      </c>
    </row>
    <row r="80" spans="1:5" ht="16.2" thickBot="1" x14ac:dyDescent="0.35">
      <c r="A80" s="38"/>
      <c r="B80" s="18" t="s">
        <v>7</v>
      </c>
      <c r="C80" s="6">
        <f t="shared" ref="C80:D82" si="5">C84+C88+C92+C96</f>
        <v>26675.399999999998</v>
      </c>
      <c r="D80" s="6">
        <f t="shared" si="5"/>
        <v>79.599999999999994</v>
      </c>
      <c r="E80" s="6">
        <f t="shared" si="4"/>
        <v>0.29840227325550883</v>
      </c>
    </row>
    <row r="81" spans="1:5" ht="16.2" thickBot="1" x14ac:dyDescent="0.35">
      <c r="A81" s="38"/>
      <c r="B81" s="18" t="s">
        <v>8</v>
      </c>
      <c r="C81" s="6">
        <f>C85+C89+C93+C97</f>
        <v>638548</v>
      </c>
      <c r="D81" s="6">
        <f>D85+D89+D93+D97</f>
        <v>138557.6</v>
      </c>
      <c r="E81" s="6">
        <f t="shared" si="4"/>
        <v>21.698854275637856</v>
      </c>
    </row>
    <row r="82" spans="1:5" ht="16.2" thickBot="1" x14ac:dyDescent="0.35">
      <c r="A82" s="38"/>
      <c r="B82" s="18" t="s">
        <v>9</v>
      </c>
      <c r="C82" s="6">
        <f>C86+C90+C94+C98</f>
        <v>319712.90000000002</v>
      </c>
      <c r="D82" s="6">
        <f t="shared" si="5"/>
        <v>83324.299999999988</v>
      </c>
      <c r="E82" s="6">
        <f t="shared" si="4"/>
        <v>26.062226453796512</v>
      </c>
    </row>
    <row r="83" spans="1:5" ht="31.8" thickBot="1" x14ac:dyDescent="0.35">
      <c r="A83" s="26" t="s">
        <v>24</v>
      </c>
      <c r="B83" s="39" t="s">
        <v>92</v>
      </c>
      <c r="C83" s="4">
        <f>C84+C85+C86</f>
        <v>916196.10000000009</v>
      </c>
      <c r="D83" s="4">
        <f>D84+D85+D86</f>
        <v>207975.4</v>
      </c>
      <c r="E83" s="4">
        <f t="shared" si="4"/>
        <v>22.699878333906899</v>
      </c>
    </row>
    <row r="84" spans="1:5" ht="16.2" thickBot="1" x14ac:dyDescent="0.35">
      <c r="A84" s="28"/>
      <c r="B84" s="19" t="s">
        <v>7</v>
      </c>
      <c r="C84" s="4">
        <v>26353.8</v>
      </c>
      <c r="D84" s="4">
        <v>0</v>
      </c>
      <c r="E84" s="4">
        <f t="shared" si="4"/>
        <v>0</v>
      </c>
    </row>
    <row r="85" spans="1:5" ht="16.2" thickBot="1" x14ac:dyDescent="0.35">
      <c r="A85" s="28"/>
      <c r="B85" s="19" t="s">
        <v>8</v>
      </c>
      <c r="C85" s="4">
        <v>611451.6</v>
      </c>
      <c r="D85" s="4">
        <v>132913</v>
      </c>
      <c r="E85" s="4">
        <f t="shared" si="4"/>
        <v>21.73728877314247</v>
      </c>
    </row>
    <row r="86" spans="1:5" ht="16.2" thickBot="1" x14ac:dyDescent="0.35">
      <c r="A86" s="28"/>
      <c r="B86" s="19" t="s">
        <v>9</v>
      </c>
      <c r="C86" s="4">
        <v>278390.7</v>
      </c>
      <c r="D86" s="4">
        <v>75062.399999999994</v>
      </c>
      <c r="E86" s="4">
        <f t="shared" si="4"/>
        <v>26.962969668167791</v>
      </c>
    </row>
    <row r="87" spans="1:5" ht="31.8" thickBot="1" x14ac:dyDescent="0.35">
      <c r="A87" s="26" t="s">
        <v>25</v>
      </c>
      <c r="B87" s="39" t="s">
        <v>93</v>
      </c>
      <c r="C87" s="4">
        <f>C88+C89+C90</f>
        <v>25864.5</v>
      </c>
      <c r="D87" s="4">
        <f>D88+D89+D90</f>
        <v>6024.5</v>
      </c>
      <c r="E87" s="4">
        <f t="shared" si="4"/>
        <v>23.292543834212918</v>
      </c>
    </row>
    <row r="88" spans="1:5" ht="16.2" thickBot="1" x14ac:dyDescent="0.35">
      <c r="A88" s="28"/>
      <c r="B88" s="19" t="s">
        <v>7</v>
      </c>
      <c r="C88" s="4">
        <v>0</v>
      </c>
      <c r="D88" s="4">
        <v>0</v>
      </c>
      <c r="E88" s="4">
        <v>0</v>
      </c>
    </row>
    <row r="89" spans="1:5" ht="16.2" thickBot="1" x14ac:dyDescent="0.35">
      <c r="A89" s="28"/>
      <c r="B89" s="19" t="s">
        <v>8</v>
      </c>
      <c r="C89" s="4">
        <v>0</v>
      </c>
      <c r="D89" s="4">
        <v>0</v>
      </c>
      <c r="E89" s="4">
        <v>0</v>
      </c>
    </row>
    <row r="90" spans="1:5" ht="16.2" thickBot="1" x14ac:dyDescent="0.35">
      <c r="A90" s="28"/>
      <c r="B90" s="19" t="s">
        <v>9</v>
      </c>
      <c r="C90" s="4">
        <v>25864.5</v>
      </c>
      <c r="D90" s="4">
        <v>6024.5</v>
      </c>
      <c r="E90" s="4">
        <f t="shared" si="4"/>
        <v>23.292543834212918</v>
      </c>
    </row>
    <row r="91" spans="1:5" ht="94.2" thickBot="1" x14ac:dyDescent="0.35">
      <c r="A91" s="26" t="s">
        <v>26</v>
      </c>
      <c r="B91" s="39" t="s">
        <v>94</v>
      </c>
      <c r="C91" s="4">
        <f>C92+C93+C94</f>
        <v>29057.200000000001</v>
      </c>
      <c r="D91" s="4">
        <f>D92+D93+D94</f>
        <v>4566.6000000000004</v>
      </c>
      <c r="E91" s="4">
        <f t="shared" si="4"/>
        <v>15.715898297151826</v>
      </c>
    </row>
    <row r="92" spans="1:5" ht="16.2" thickBot="1" x14ac:dyDescent="0.35">
      <c r="A92" s="28"/>
      <c r="B92" s="19" t="s">
        <v>7</v>
      </c>
      <c r="C92" s="4">
        <v>0</v>
      </c>
      <c r="D92" s="4">
        <v>0</v>
      </c>
      <c r="E92" s="4">
        <v>0</v>
      </c>
    </row>
    <row r="93" spans="1:5" ht="16.2" thickBot="1" x14ac:dyDescent="0.35">
      <c r="A93" s="28"/>
      <c r="B93" s="19" t="s">
        <v>8</v>
      </c>
      <c r="C93" s="4">
        <v>13599.5</v>
      </c>
      <c r="D93" s="4">
        <v>2329.1999999999998</v>
      </c>
      <c r="E93" s="4">
        <f t="shared" si="4"/>
        <v>17.127100261039008</v>
      </c>
    </row>
    <row r="94" spans="1:5" ht="16.2" thickBot="1" x14ac:dyDescent="0.35">
      <c r="A94" s="28"/>
      <c r="B94" s="19" t="s">
        <v>9</v>
      </c>
      <c r="C94" s="4">
        <v>15457.7</v>
      </c>
      <c r="D94" s="4">
        <v>2237.4</v>
      </c>
      <c r="E94" s="4">
        <f t="shared" si="4"/>
        <v>14.474339649495075</v>
      </c>
    </row>
    <row r="95" spans="1:5" ht="63" thickBot="1" x14ac:dyDescent="0.35">
      <c r="A95" s="26" t="s">
        <v>27</v>
      </c>
      <c r="B95" s="40" t="s">
        <v>95</v>
      </c>
      <c r="C95" s="4">
        <f>C96+C97+C98</f>
        <v>13818.5</v>
      </c>
      <c r="D95" s="4">
        <f>D96+D97+D98</f>
        <v>3395</v>
      </c>
      <c r="E95" s="4">
        <f t="shared" si="4"/>
        <v>24.568513225024425</v>
      </c>
    </row>
    <row r="96" spans="1:5" ht="16.2" thickBot="1" x14ac:dyDescent="0.35">
      <c r="A96" s="28"/>
      <c r="B96" s="19" t="s">
        <v>7</v>
      </c>
      <c r="C96" s="4">
        <v>321.60000000000002</v>
      </c>
      <c r="D96" s="4">
        <v>79.599999999999994</v>
      </c>
      <c r="E96" s="4">
        <f t="shared" si="4"/>
        <v>24.751243781094523</v>
      </c>
    </row>
    <row r="97" spans="1:5" ht="16.2" thickBot="1" x14ac:dyDescent="0.35">
      <c r="A97" s="28"/>
      <c r="B97" s="19" t="s">
        <v>8</v>
      </c>
      <c r="C97" s="4">
        <v>13496.9</v>
      </c>
      <c r="D97" s="4">
        <v>3315.4</v>
      </c>
      <c r="E97" s="4">
        <f t="shared" si="4"/>
        <v>24.564159177292566</v>
      </c>
    </row>
    <row r="98" spans="1:5" ht="16.2" thickBot="1" x14ac:dyDescent="0.35">
      <c r="A98" s="28"/>
      <c r="B98" s="19" t="s">
        <v>9</v>
      </c>
      <c r="C98" s="4">
        <v>0</v>
      </c>
      <c r="D98" s="4">
        <v>0</v>
      </c>
      <c r="E98" s="4">
        <v>0</v>
      </c>
    </row>
    <row r="99" spans="1:5" ht="63" thickBot="1" x14ac:dyDescent="0.35">
      <c r="A99" s="33" t="s">
        <v>28</v>
      </c>
      <c r="B99" s="23" t="s">
        <v>96</v>
      </c>
      <c r="C99" s="6">
        <f>C100+C101+C102</f>
        <v>45649.799999999996</v>
      </c>
      <c r="D99" s="6">
        <f>D100+D101+D102</f>
        <v>1942.7</v>
      </c>
      <c r="E99" s="6">
        <f t="shared" si="4"/>
        <v>4.2556593895263513</v>
      </c>
    </row>
    <row r="100" spans="1:5" ht="16.2" thickBot="1" x14ac:dyDescent="0.35">
      <c r="A100" s="25"/>
      <c r="B100" s="18" t="s">
        <v>7</v>
      </c>
      <c r="C100" s="6">
        <f t="shared" ref="C100:D102" si="6">C104+C108+C112+C116+C120</f>
        <v>3053.7</v>
      </c>
      <c r="D100" s="6">
        <f t="shared" si="6"/>
        <v>0</v>
      </c>
      <c r="E100" s="6">
        <f t="shared" si="4"/>
        <v>0</v>
      </c>
    </row>
    <row r="101" spans="1:5" ht="16.2" thickBot="1" x14ac:dyDescent="0.35">
      <c r="A101" s="25"/>
      <c r="B101" s="18" t="s">
        <v>8</v>
      </c>
      <c r="C101" s="6">
        <f>C105+C109+C113+C117+C121</f>
        <v>32166</v>
      </c>
      <c r="D101" s="6">
        <f t="shared" si="6"/>
        <v>64.8</v>
      </c>
      <c r="E101" s="6">
        <f t="shared" si="4"/>
        <v>0.20145495243424735</v>
      </c>
    </row>
    <row r="102" spans="1:5" ht="16.2" thickBot="1" x14ac:dyDescent="0.35">
      <c r="A102" s="25"/>
      <c r="B102" s="18" t="s">
        <v>9</v>
      </c>
      <c r="C102" s="6">
        <f>C106+C110+C114+C118+C122</f>
        <v>10430.1</v>
      </c>
      <c r="D102" s="6">
        <f t="shared" si="6"/>
        <v>1877.9</v>
      </c>
      <c r="E102" s="6">
        <f t="shared" si="4"/>
        <v>18.004621240448319</v>
      </c>
    </row>
    <row r="103" spans="1:5" ht="149.25" customHeight="1" thickBot="1" x14ac:dyDescent="0.35">
      <c r="A103" s="26" t="s">
        <v>29</v>
      </c>
      <c r="B103" s="27" t="s">
        <v>97</v>
      </c>
      <c r="C103" s="4">
        <f>C104+C105+C106</f>
        <v>584</v>
      </c>
      <c r="D103" s="4">
        <f>D104+D105+D106</f>
        <v>12</v>
      </c>
      <c r="E103" s="4">
        <f t="shared" si="4"/>
        <v>2.054794520547945</v>
      </c>
    </row>
    <row r="104" spans="1:5" ht="16.2" thickBot="1" x14ac:dyDescent="0.35">
      <c r="A104" s="25"/>
      <c r="B104" s="19" t="s">
        <v>7</v>
      </c>
      <c r="C104" s="4">
        <v>0</v>
      </c>
      <c r="D104" s="4">
        <v>0</v>
      </c>
      <c r="E104" s="4">
        <v>0</v>
      </c>
    </row>
    <row r="105" spans="1:5" ht="16.2" thickBot="1" x14ac:dyDescent="0.35">
      <c r="A105" s="25"/>
      <c r="B105" s="19" t="s">
        <v>8</v>
      </c>
      <c r="C105" s="4">
        <v>0</v>
      </c>
      <c r="D105" s="4">
        <v>0</v>
      </c>
      <c r="E105" s="4">
        <v>0</v>
      </c>
    </row>
    <row r="106" spans="1:5" ht="16.2" thickBot="1" x14ac:dyDescent="0.35">
      <c r="A106" s="25"/>
      <c r="B106" s="19" t="s">
        <v>9</v>
      </c>
      <c r="C106" s="4">
        <v>584</v>
      </c>
      <c r="D106" s="4">
        <v>12</v>
      </c>
      <c r="E106" s="4">
        <f t="shared" si="4"/>
        <v>2.054794520547945</v>
      </c>
    </row>
    <row r="107" spans="1:5" ht="47.4" thickBot="1" x14ac:dyDescent="0.35">
      <c r="A107" s="26" t="s">
        <v>30</v>
      </c>
      <c r="B107" s="27" t="s">
        <v>98</v>
      </c>
      <c r="C107" s="4">
        <f>C108+C109+C110</f>
        <v>6693.1</v>
      </c>
      <c r="D107" s="4">
        <f>D108+D109+D110</f>
        <v>1358.2</v>
      </c>
      <c r="E107" s="4">
        <f t="shared" si="4"/>
        <v>20.292540078588399</v>
      </c>
    </row>
    <row r="108" spans="1:5" ht="16.2" thickBot="1" x14ac:dyDescent="0.35">
      <c r="A108" s="30"/>
      <c r="B108" s="19" t="s">
        <v>7</v>
      </c>
      <c r="C108" s="4">
        <v>0</v>
      </c>
      <c r="D108" s="4">
        <v>0</v>
      </c>
      <c r="E108" s="4">
        <v>0</v>
      </c>
    </row>
    <row r="109" spans="1:5" ht="16.2" thickBot="1" x14ac:dyDescent="0.35">
      <c r="A109" s="30"/>
      <c r="B109" s="19" t="s">
        <v>8</v>
      </c>
      <c r="C109" s="4">
        <v>0</v>
      </c>
      <c r="D109" s="4">
        <v>0</v>
      </c>
      <c r="E109" s="4">
        <v>0</v>
      </c>
    </row>
    <row r="110" spans="1:5" ht="16.2" thickBot="1" x14ac:dyDescent="0.35">
      <c r="A110" s="30"/>
      <c r="B110" s="19" t="s">
        <v>9</v>
      </c>
      <c r="C110" s="4">
        <v>6693.1</v>
      </c>
      <c r="D110" s="4">
        <v>1358.2</v>
      </c>
      <c r="E110" s="4">
        <f t="shared" si="4"/>
        <v>20.292540078588399</v>
      </c>
    </row>
    <row r="111" spans="1:5" ht="78.599999999999994" thickBot="1" x14ac:dyDescent="0.35">
      <c r="A111" s="26" t="s">
        <v>31</v>
      </c>
      <c r="B111" s="29" t="s">
        <v>120</v>
      </c>
      <c r="C111" s="4">
        <f>C112+C113+C114</f>
        <v>2038</v>
      </c>
      <c r="D111" s="4">
        <f>D112+D113+D114</f>
        <v>279.2</v>
      </c>
      <c r="E111" s="4">
        <f t="shared" si="4"/>
        <v>13.699705593719333</v>
      </c>
    </row>
    <row r="112" spans="1:5" ht="16.2" thickBot="1" x14ac:dyDescent="0.35">
      <c r="A112" s="28"/>
      <c r="B112" s="19" t="s">
        <v>7</v>
      </c>
      <c r="C112" s="4">
        <v>0</v>
      </c>
      <c r="D112" s="4">
        <v>0</v>
      </c>
      <c r="E112" s="4">
        <v>0</v>
      </c>
    </row>
    <row r="113" spans="1:5" ht="16.2" thickBot="1" x14ac:dyDescent="0.35">
      <c r="A113" s="28"/>
      <c r="B113" s="19" t="s">
        <v>8</v>
      </c>
      <c r="C113" s="4">
        <v>0</v>
      </c>
      <c r="D113" s="4">
        <v>0</v>
      </c>
      <c r="E113" s="4">
        <v>0</v>
      </c>
    </row>
    <row r="114" spans="1:5" ht="16.2" thickBot="1" x14ac:dyDescent="0.35">
      <c r="A114" s="28"/>
      <c r="B114" s="19" t="s">
        <v>9</v>
      </c>
      <c r="C114" s="4">
        <v>2038</v>
      </c>
      <c r="D114" s="4">
        <v>279.2</v>
      </c>
      <c r="E114" s="4">
        <f t="shared" si="4"/>
        <v>13.699705593719333</v>
      </c>
    </row>
    <row r="115" spans="1:5" ht="78.599999999999994" thickBot="1" x14ac:dyDescent="0.35">
      <c r="A115" s="26" t="s">
        <v>33</v>
      </c>
      <c r="B115" s="27" t="s">
        <v>99</v>
      </c>
      <c r="C115" s="4">
        <f>C116+C117+C118</f>
        <v>1115</v>
      </c>
      <c r="D115" s="4">
        <f>D116+D117+D118</f>
        <v>228.5</v>
      </c>
      <c r="E115" s="4">
        <f t="shared" si="4"/>
        <v>20.493273542600896</v>
      </c>
    </row>
    <row r="116" spans="1:5" ht="16.2" thickBot="1" x14ac:dyDescent="0.35">
      <c r="A116" s="28"/>
      <c r="B116" s="19" t="s">
        <v>7</v>
      </c>
      <c r="C116" s="4">
        <v>0</v>
      </c>
      <c r="D116" s="4">
        <v>0</v>
      </c>
      <c r="E116" s="4">
        <v>0</v>
      </c>
    </row>
    <row r="117" spans="1:5" ht="16.2" thickBot="1" x14ac:dyDescent="0.35">
      <c r="A117" s="28"/>
      <c r="B117" s="19" t="s">
        <v>8</v>
      </c>
      <c r="C117" s="4">
        <v>0</v>
      </c>
      <c r="D117" s="4">
        <v>0</v>
      </c>
      <c r="E117" s="4">
        <v>0</v>
      </c>
    </row>
    <row r="118" spans="1:5" ht="16.2" thickBot="1" x14ac:dyDescent="0.35">
      <c r="A118" s="28"/>
      <c r="B118" s="19" t="s">
        <v>9</v>
      </c>
      <c r="C118" s="4">
        <v>1115</v>
      </c>
      <c r="D118" s="4">
        <v>228.5</v>
      </c>
      <c r="E118" s="4">
        <f t="shared" si="4"/>
        <v>20.493273542600896</v>
      </c>
    </row>
    <row r="119" spans="1:5" ht="63" thickBot="1" x14ac:dyDescent="0.35">
      <c r="A119" s="26" t="s">
        <v>32</v>
      </c>
      <c r="B119" s="29" t="s">
        <v>100</v>
      </c>
      <c r="C119" s="4">
        <f>C120+C121+C122</f>
        <v>35219.699999999997</v>
      </c>
      <c r="D119" s="4">
        <f>D120+D121+D122</f>
        <v>64.8</v>
      </c>
      <c r="E119" s="4">
        <f t="shared" si="4"/>
        <v>0.18398793856847165</v>
      </c>
    </row>
    <row r="120" spans="1:5" ht="16.2" thickBot="1" x14ac:dyDescent="0.35">
      <c r="A120" s="25"/>
      <c r="B120" s="19" t="s">
        <v>7</v>
      </c>
      <c r="C120" s="4">
        <v>3053.7</v>
      </c>
      <c r="D120" s="4">
        <v>0</v>
      </c>
      <c r="E120" s="4">
        <f t="shared" si="4"/>
        <v>0</v>
      </c>
    </row>
    <row r="121" spans="1:5" ht="16.2" thickBot="1" x14ac:dyDescent="0.35">
      <c r="A121" s="25"/>
      <c r="B121" s="19" t="s">
        <v>8</v>
      </c>
      <c r="C121" s="4">
        <v>32166</v>
      </c>
      <c r="D121" s="4">
        <v>64.8</v>
      </c>
      <c r="E121" s="4">
        <f t="shared" si="4"/>
        <v>0.20145495243424735</v>
      </c>
    </row>
    <row r="122" spans="1:5" ht="16.2" thickBot="1" x14ac:dyDescent="0.35">
      <c r="A122" s="25"/>
      <c r="B122" s="19" t="s">
        <v>9</v>
      </c>
      <c r="C122" s="4">
        <v>0</v>
      </c>
      <c r="D122" s="4">
        <v>0</v>
      </c>
      <c r="E122" s="4">
        <v>0</v>
      </c>
    </row>
    <row r="123" spans="1:5" ht="63" thickBot="1" x14ac:dyDescent="0.35">
      <c r="A123" s="20" t="s">
        <v>34</v>
      </c>
      <c r="B123" s="23" t="s">
        <v>67</v>
      </c>
      <c r="C123" s="6">
        <f>C124+C125+C126</f>
        <v>990</v>
      </c>
      <c r="D123" s="6">
        <f>D124+D125+D126</f>
        <v>4.5999999999999996</v>
      </c>
      <c r="E123" s="6">
        <f t="shared" si="4"/>
        <v>0.46464646464646459</v>
      </c>
    </row>
    <row r="124" spans="1:5" ht="16.2" thickBot="1" x14ac:dyDescent="0.35">
      <c r="A124" s="20"/>
      <c r="B124" s="18" t="s">
        <v>7</v>
      </c>
      <c r="C124" s="6">
        <v>0</v>
      </c>
      <c r="D124" s="6">
        <v>0</v>
      </c>
      <c r="E124" s="6">
        <v>0</v>
      </c>
    </row>
    <row r="125" spans="1:5" ht="16.2" thickBot="1" x14ac:dyDescent="0.35">
      <c r="A125" s="20"/>
      <c r="B125" s="18" t="s">
        <v>8</v>
      </c>
      <c r="C125" s="6">
        <v>0</v>
      </c>
      <c r="D125" s="6">
        <v>0</v>
      </c>
      <c r="E125" s="6">
        <v>0</v>
      </c>
    </row>
    <row r="126" spans="1:5" ht="16.2" thickBot="1" x14ac:dyDescent="0.35">
      <c r="A126" s="20"/>
      <c r="B126" s="18" t="s">
        <v>9</v>
      </c>
      <c r="C126" s="6">
        <v>990</v>
      </c>
      <c r="D126" s="6">
        <v>4.5999999999999996</v>
      </c>
      <c r="E126" s="6">
        <f t="shared" si="4"/>
        <v>0.46464646464646459</v>
      </c>
    </row>
    <row r="127" spans="1:5" ht="47.4" thickBot="1" x14ac:dyDescent="0.35">
      <c r="A127" s="20" t="s">
        <v>38</v>
      </c>
      <c r="B127" s="23" t="s">
        <v>101</v>
      </c>
      <c r="C127" s="35">
        <f>C128+C129+C130</f>
        <v>19389.7</v>
      </c>
      <c r="D127" s="35">
        <f>D128+D129+D130</f>
        <v>2125.4</v>
      </c>
      <c r="E127" s="6">
        <f t="shared" si="4"/>
        <v>10.961489863174778</v>
      </c>
    </row>
    <row r="128" spans="1:5" ht="16.2" thickBot="1" x14ac:dyDescent="0.35">
      <c r="A128" s="20"/>
      <c r="B128" s="41" t="s">
        <v>7</v>
      </c>
      <c r="C128" s="42">
        <f t="shared" ref="C128:D130" si="7">C132+C136</f>
        <v>0</v>
      </c>
      <c r="D128" s="42">
        <f t="shared" si="7"/>
        <v>0</v>
      </c>
      <c r="E128" s="6">
        <v>0</v>
      </c>
    </row>
    <row r="129" spans="1:5" ht="16.2" thickBot="1" x14ac:dyDescent="0.35">
      <c r="A129" s="20"/>
      <c r="B129" s="43" t="s">
        <v>8</v>
      </c>
      <c r="C129" s="44">
        <f t="shared" si="7"/>
        <v>0</v>
      </c>
      <c r="D129" s="44">
        <f t="shared" si="7"/>
        <v>0</v>
      </c>
      <c r="E129" s="6">
        <v>0</v>
      </c>
    </row>
    <row r="130" spans="1:5" ht="16.2" thickBot="1" x14ac:dyDescent="0.35">
      <c r="A130" s="20"/>
      <c r="B130" s="18" t="s">
        <v>9</v>
      </c>
      <c r="C130" s="37">
        <f>C134+C138</f>
        <v>19389.7</v>
      </c>
      <c r="D130" s="37">
        <f t="shared" si="7"/>
        <v>2125.4</v>
      </c>
      <c r="E130" s="6">
        <f t="shared" si="4"/>
        <v>10.961489863174778</v>
      </c>
    </row>
    <row r="131" spans="1:5" ht="47.4" thickBot="1" x14ac:dyDescent="0.35">
      <c r="A131" s="10" t="s">
        <v>39</v>
      </c>
      <c r="B131" s="31" t="s">
        <v>102</v>
      </c>
      <c r="C131" s="4">
        <f>C132+C133+C134</f>
        <v>9990.5</v>
      </c>
      <c r="D131" s="4">
        <f>D132+D133+D134</f>
        <v>2125.4</v>
      </c>
      <c r="E131" s="4">
        <f t="shared" si="4"/>
        <v>21.274210499974977</v>
      </c>
    </row>
    <row r="132" spans="1:5" ht="16.2" thickBot="1" x14ac:dyDescent="0.35">
      <c r="A132" s="10"/>
      <c r="B132" s="31" t="s">
        <v>7</v>
      </c>
      <c r="C132" s="4">
        <v>0</v>
      </c>
      <c r="D132" s="4">
        <v>0</v>
      </c>
      <c r="E132" s="4">
        <v>0</v>
      </c>
    </row>
    <row r="133" spans="1:5" ht="16.2" thickBot="1" x14ac:dyDescent="0.35">
      <c r="A133" s="10"/>
      <c r="B133" s="31" t="s">
        <v>8</v>
      </c>
      <c r="C133" s="4">
        <v>0</v>
      </c>
      <c r="D133" s="4">
        <v>0</v>
      </c>
      <c r="E133" s="4">
        <v>0</v>
      </c>
    </row>
    <row r="134" spans="1:5" ht="16.2" thickBot="1" x14ac:dyDescent="0.35">
      <c r="A134" s="10"/>
      <c r="B134" s="31" t="s">
        <v>9</v>
      </c>
      <c r="C134" s="4">
        <v>9990.5</v>
      </c>
      <c r="D134" s="4">
        <v>2125.4</v>
      </c>
      <c r="E134" s="4">
        <f>D134/C134*100</f>
        <v>21.274210499974977</v>
      </c>
    </row>
    <row r="135" spans="1:5" ht="31.8" thickBot="1" x14ac:dyDescent="0.35">
      <c r="A135" s="10" t="s">
        <v>40</v>
      </c>
      <c r="B135" s="45" t="s">
        <v>103</v>
      </c>
      <c r="C135" s="4">
        <f>C136+C137+C138</f>
        <v>9399.2000000000007</v>
      </c>
      <c r="D135" s="4">
        <f>D136+D137+D138</f>
        <v>0</v>
      </c>
      <c r="E135" s="4">
        <f t="shared" si="4"/>
        <v>0</v>
      </c>
    </row>
    <row r="136" spans="1:5" ht="16.2" thickBot="1" x14ac:dyDescent="0.35">
      <c r="A136" s="10"/>
      <c r="B136" s="31" t="s">
        <v>7</v>
      </c>
      <c r="C136" s="4">
        <v>0</v>
      </c>
      <c r="D136" s="4">
        <v>0</v>
      </c>
      <c r="E136" s="4">
        <v>0</v>
      </c>
    </row>
    <row r="137" spans="1:5" ht="16.2" thickBot="1" x14ac:dyDescent="0.35">
      <c r="A137" s="10"/>
      <c r="B137" s="31" t="s">
        <v>8</v>
      </c>
      <c r="C137" s="4">
        <v>0</v>
      </c>
      <c r="D137" s="4">
        <v>0</v>
      </c>
      <c r="E137" s="4">
        <v>0</v>
      </c>
    </row>
    <row r="138" spans="1:5" ht="16.2" thickBot="1" x14ac:dyDescent="0.35">
      <c r="A138" s="10"/>
      <c r="B138" s="31" t="s">
        <v>9</v>
      </c>
      <c r="C138" s="4">
        <v>9399.2000000000007</v>
      </c>
      <c r="D138" s="4">
        <v>0</v>
      </c>
      <c r="E138" s="4">
        <f t="shared" ref="E138:E199" si="8">D138/C138*100</f>
        <v>0</v>
      </c>
    </row>
    <row r="139" spans="1:5" ht="63" thickBot="1" x14ac:dyDescent="0.35">
      <c r="A139" s="20" t="s">
        <v>56</v>
      </c>
      <c r="B139" s="21" t="s">
        <v>109</v>
      </c>
      <c r="C139" s="6">
        <f>C140+C141+C142</f>
        <v>81080.799999999988</v>
      </c>
      <c r="D139" s="6">
        <f>D140+D141+D142</f>
        <v>18283.099999999999</v>
      </c>
      <c r="E139" s="6">
        <f t="shared" si="8"/>
        <v>22.549234837347438</v>
      </c>
    </row>
    <row r="140" spans="1:5" ht="16.8" thickBot="1" x14ac:dyDescent="0.35">
      <c r="A140" s="22"/>
      <c r="B140" s="18" t="s">
        <v>7</v>
      </c>
      <c r="C140" s="6">
        <f t="shared" ref="C140:D141" si="9">C144+C148+C152</f>
        <v>3874.9</v>
      </c>
      <c r="D140" s="6">
        <f t="shared" si="9"/>
        <v>942.3</v>
      </c>
      <c r="E140" s="6">
        <f t="shared" si="8"/>
        <v>24.3180469173398</v>
      </c>
    </row>
    <row r="141" spans="1:5" ht="16.8" thickBot="1" x14ac:dyDescent="0.35">
      <c r="A141" s="22"/>
      <c r="B141" s="18" t="s">
        <v>8</v>
      </c>
      <c r="C141" s="6">
        <f t="shared" si="9"/>
        <v>0</v>
      </c>
      <c r="D141" s="6">
        <f t="shared" si="9"/>
        <v>0</v>
      </c>
      <c r="E141" s="6">
        <v>0</v>
      </c>
    </row>
    <row r="142" spans="1:5" ht="16.8" thickBot="1" x14ac:dyDescent="0.35">
      <c r="A142" s="22"/>
      <c r="B142" s="18" t="s">
        <v>9</v>
      </c>
      <c r="C142" s="6">
        <f>C146+C150+C154</f>
        <v>77205.899999999994</v>
      </c>
      <c r="D142" s="6">
        <f>D146+D150+D154</f>
        <v>17340.8</v>
      </c>
      <c r="E142" s="6">
        <f t="shared" si="8"/>
        <v>22.46045962808542</v>
      </c>
    </row>
    <row r="143" spans="1:5" ht="31.8" thickBot="1" x14ac:dyDescent="0.35">
      <c r="A143" s="10" t="s">
        <v>113</v>
      </c>
      <c r="B143" s="46" t="s">
        <v>114</v>
      </c>
      <c r="C143" s="4">
        <f>C144+C145+C146</f>
        <v>42532.3</v>
      </c>
      <c r="D143" s="4">
        <f>D144+D145+D146</f>
        <v>9396.9</v>
      </c>
      <c r="E143" s="4">
        <f t="shared" si="8"/>
        <v>22.093561834182491</v>
      </c>
    </row>
    <row r="144" spans="1:5" ht="16.8" thickBot="1" x14ac:dyDescent="0.35">
      <c r="A144" s="22"/>
      <c r="B144" s="19" t="s">
        <v>7</v>
      </c>
      <c r="C144" s="4">
        <v>3874.9</v>
      </c>
      <c r="D144" s="4">
        <v>942.3</v>
      </c>
      <c r="E144" s="4">
        <f t="shared" si="8"/>
        <v>24.3180469173398</v>
      </c>
    </row>
    <row r="145" spans="1:5" ht="16.8" thickBot="1" x14ac:dyDescent="0.35">
      <c r="A145" s="22"/>
      <c r="B145" s="19" t="s">
        <v>8</v>
      </c>
      <c r="C145" s="4">
        <v>0</v>
      </c>
      <c r="D145" s="4">
        <v>0</v>
      </c>
      <c r="E145" s="4">
        <v>0</v>
      </c>
    </row>
    <row r="146" spans="1:5" ht="16.8" thickBot="1" x14ac:dyDescent="0.35">
      <c r="A146" s="22"/>
      <c r="B146" s="19" t="s">
        <v>9</v>
      </c>
      <c r="C146" s="4">
        <v>38657.4</v>
      </c>
      <c r="D146" s="4">
        <v>8454.6</v>
      </c>
      <c r="E146" s="4">
        <f t="shared" si="8"/>
        <v>21.870586226699157</v>
      </c>
    </row>
    <row r="147" spans="1:5" ht="113.25" customHeight="1" thickBot="1" x14ac:dyDescent="0.35">
      <c r="A147" s="10" t="s">
        <v>115</v>
      </c>
      <c r="B147" s="47" t="s">
        <v>116</v>
      </c>
      <c r="C147" s="4">
        <f>C148+C149+C150</f>
        <v>38048.5</v>
      </c>
      <c r="D147" s="4">
        <f>D148+D149+D150</f>
        <v>8762</v>
      </c>
      <c r="E147" s="4">
        <f t="shared" si="8"/>
        <v>23.028503094734351</v>
      </c>
    </row>
    <row r="148" spans="1:5" ht="16.8" thickBot="1" x14ac:dyDescent="0.35">
      <c r="A148" s="22"/>
      <c r="B148" s="19" t="s">
        <v>7</v>
      </c>
      <c r="C148" s="4">
        <v>0</v>
      </c>
      <c r="D148" s="4">
        <v>0</v>
      </c>
      <c r="E148" s="4">
        <v>0</v>
      </c>
    </row>
    <row r="149" spans="1:5" ht="16.8" thickBot="1" x14ac:dyDescent="0.35">
      <c r="A149" s="22"/>
      <c r="B149" s="19" t="s">
        <v>8</v>
      </c>
      <c r="C149" s="4">
        <v>0</v>
      </c>
      <c r="D149" s="4">
        <v>0</v>
      </c>
      <c r="E149" s="4">
        <v>0</v>
      </c>
    </row>
    <row r="150" spans="1:5" ht="16.8" thickBot="1" x14ac:dyDescent="0.35">
      <c r="A150" s="22"/>
      <c r="B150" s="19" t="s">
        <v>9</v>
      </c>
      <c r="C150" s="4">
        <v>38048.5</v>
      </c>
      <c r="D150" s="4">
        <v>8762</v>
      </c>
      <c r="E150" s="4">
        <f t="shared" si="8"/>
        <v>23.028503094734351</v>
      </c>
    </row>
    <row r="151" spans="1:5" ht="31.8" thickBot="1" x14ac:dyDescent="0.35">
      <c r="A151" s="10" t="s">
        <v>117</v>
      </c>
      <c r="B151" s="46" t="s">
        <v>118</v>
      </c>
      <c r="C151" s="4">
        <f>C152+C153+C154</f>
        <v>500</v>
      </c>
      <c r="D151" s="4">
        <f>D152+D153+D154</f>
        <v>124.2</v>
      </c>
      <c r="E151" s="4">
        <f t="shared" si="8"/>
        <v>24.84</v>
      </c>
    </row>
    <row r="152" spans="1:5" ht="16.8" thickBot="1" x14ac:dyDescent="0.35">
      <c r="A152" s="22"/>
      <c r="B152" s="19" t="s">
        <v>7</v>
      </c>
      <c r="C152" s="4">
        <v>0</v>
      </c>
      <c r="D152" s="4">
        <v>0</v>
      </c>
      <c r="E152" s="4">
        <v>0</v>
      </c>
    </row>
    <row r="153" spans="1:5" ht="16.8" thickBot="1" x14ac:dyDescent="0.35">
      <c r="A153" s="22"/>
      <c r="B153" s="19" t="s">
        <v>8</v>
      </c>
      <c r="C153" s="48">
        <v>0</v>
      </c>
      <c r="D153" s="48">
        <v>0</v>
      </c>
      <c r="E153" s="4">
        <v>0</v>
      </c>
    </row>
    <row r="154" spans="1:5" ht="16.8" thickBot="1" x14ac:dyDescent="0.35">
      <c r="A154" s="22"/>
      <c r="B154" s="49" t="s">
        <v>9</v>
      </c>
      <c r="C154" s="50">
        <v>500</v>
      </c>
      <c r="D154" s="50">
        <v>124.2</v>
      </c>
      <c r="E154" s="4">
        <f t="shared" si="8"/>
        <v>24.84</v>
      </c>
    </row>
    <row r="155" spans="1:5" ht="63" thickBot="1" x14ac:dyDescent="0.35">
      <c r="A155" s="20" t="s">
        <v>58</v>
      </c>
      <c r="B155" s="21" t="s">
        <v>68</v>
      </c>
      <c r="C155" s="37">
        <f>C156+C157+C158</f>
        <v>15431</v>
      </c>
      <c r="D155" s="37">
        <f>D156+D157+D158</f>
        <v>3374.5</v>
      </c>
      <c r="E155" s="6">
        <f t="shared" si="8"/>
        <v>21.868317024172121</v>
      </c>
    </row>
    <row r="156" spans="1:5" ht="16.2" thickBot="1" x14ac:dyDescent="0.35">
      <c r="A156" s="20"/>
      <c r="B156" s="18" t="s">
        <v>7</v>
      </c>
      <c r="C156" s="6">
        <f>C160+C164+C168+C172</f>
        <v>0</v>
      </c>
      <c r="D156" s="6">
        <f>D160+D164+D168+D172</f>
        <v>0</v>
      </c>
      <c r="E156" s="6">
        <v>0</v>
      </c>
    </row>
    <row r="157" spans="1:5" ht="16.2" thickBot="1" x14ac:dyDescent="0.35">
      <c r="A157" s="20"/>
      <c r="B157" s="18" t="s">
        <v>8</v>
      </c>
      <c r="C157" s="6">
        <f>C161+C165+C169+C173</f>
        <v>114.10000000000001</v>
      </c>
      <c r="D157" s="6">
        <f>D161+D165+D169+D171</f>
        <v>7.9</v>
      </c>
      <c r="E157" s="6">
        <f t="shared" si="8"/>
        <v>6.9237510955302364</v>
      </c>
    </row>
    <row r="158" spans="1:5" ht="16.2" thickBot="1" x14ac:dyDescent="0.35">
      <c r="A158" s="20"/>
      <c r="B158" s="18" t="s">
        <v>9</v>
      </c>
      <c r="C158" s="6">
        <f>C162+C166+C170+C174</f>
        <v>15316.9</v>
      </c>
      <c r="D158" s="6">
        <f>D166+D170+D174+D162</f>
        <v>3366.6</v>
      </c>
      <c r="E158" s="6">
        <f t="shared" si="8"/>
        <v>21.97964340042698</v>
      </c>
    </row>
    <row r="159" spans="1:5" ht="56.25" customHeight="1" thickBot="1" x14ac:dyDescent="0.35">
      <c r="A159" s="10" t="s">
        <v>35</v>
      </c>
      <c r="B159" s="51" t="s">
        <v>69</v>
      </c>
      <c r="C159" s="4">
        <f>C160+C161+C162</f>
        <v>100</v>
      </c>
      <c r="D159" s="4">
        <f>D160+D161+D162</f>
        <v>0</v>
      </c>
      <c r="E159" s="4">
        <f t="shared" si="8"/>
        <v>0</v>
      </c>
    </row>
    <row r="160" spans="1:5" ht="16.2" thickBot="1" x14ac:dyDescent="0.35">
      <c r="A160" s="10"/>
      <c r="B160" s="19" t="s">
        <v>7</v>
      </c>
      <c r="C160" s="4">
        <v>0</v>
      </c>
      <c r="D160" s="4">
        <v>0</v>
      </c>
      <c r="E160" s="4">
        <v>0</v>
      </c>
    </row>
    <row r="161" spans="1:5" ht="16.2" thickBot="1" x14ac:dyDescent="0.35">
      <c r="A161" s="10"/>
      <c r="B161" s="19" t="s">
        <v>8</v>
      </c>
      <c r="C161" s="4">
        <v>0</v>
      </c>
      <c r="D161" s="4">
        <v>0</v>
      </c>
      <c r="E161" s="4">
        <v>0</v>
      </c>
    </row>
    <row r="162" spans="1:5" ht="16.2" thickBot="1" x14ac:dyDescent="0.35">
      <c r="A162" s="10"/>
      <c r="B162" s="19" t="s">
        <v>9</v>
      </c>
      <c r="C162" s="4">
        <v>100</v>
      </c>
      <c r="D162" s="4">
        <v>0</v>
      </c>
      <c r="E162" s="4">
        <f t="shared" si="8"/>
        <v>0</v>
      </c>
    </row>
    <row r="163" spans="1:5" ht="78.599999999999994" thickBot="1" x14ac:dyDescent="0.35">
      <c r="A163" s="10" t="s">
        <v>36</v>
      </c>
      <c r="B163" s="31" t="s">
        <v>70</v>
      </c>
      <c r="C163" s="4">
        <f>C164+C165+C166</f>
        <v>15136.9</v>
      </c>
      <c r="D163" s="4">
        <f>D164+D165+D166</f>
        <v>3366.6</v>
      </c>
      <c r="E163" s="4">
        <f t="shared" si="8"/>
        <v>22.241013681797462</v>
      </c>
    </row>
    <row r="164" spans="1:5" ht="16.2" thickBot="1" x14ac:dyDescent="0.35">
      <c r="A164" s="10"/>
      <c r="B164" s="19" t="s">
        <v>7</v>
      </c>
      <c r="C164" s="4">
        <v>0</v>
      </c>
      <c r="D164" s="4">
        <v>0</v>
      </c>
      <c r="E164" s="4">
        <v>0</v>
      </c>
    </row>
    <row r="165" spans="1:5" ht="16.2" thickBot="1" x14ac:dyDescent="0.35">
      <c r="A165" s="10"/>
      <c r="B165" s="19" t="s">
        <v>8</v>
      </c>
      <c r="C165" s="4">
        <v>0</v>
      </c>
      <c r="D165" s="4">
        <v>0</v>
      </c>
      <c r="E165" s="4">
        <v>0</v>
      </c>
    </row>
    <row r="166" spans="1:5" ht="16.2" thickBot="1" x14ac:dyDescent="0.35">
      <c r="A166" s="10"/>
      <c r="B166" s="19" t="s">
        <v>9</v>
      </c>
      <c r="C166" s="4">
        <v>15136.9</v>
      </c>
      <c r="D166" s="4">
        <v>3366.6</v>
      </c>
      <c r="E166" s="4">
        <f t="shared" si="8"/>
        <v>22.241013681797462</v>
      </c>
    </row>
    <row r="167" spans="1:5" ht="52.5" customHeight="1" thickBot="1" x14ac:dyDescent="0.35">
      <c r="A167" s="10" t="s">
        <v>37</v>
      </c>
      <c r="B167" s="39" t="s">
        <v>71</v>
      </c>
      <c r="C167" s="4">
        <f>C168+C169+C170</f>
        <v>112.2</v>
      </c>
      <c r="D167" s="4">
        <f>D168+D169+D170</f>
        <v>7.9</v>
      </c>
      <c r="E167" s="4">
        <f t="shared" si="8"/>
        <v>7.0409982174688048</v>
      </c>
    </row>
    <row r="168" spans="1:5" ht="16.2" thickBot="1" x14ac:dyDescent="0.35">
      <c r="A168" s="10"/>
      <c r="B168" s="19" t="s">
        <v>7</v>
      </c>
      <c r="C168" s="4">
        <v>0</v>
      </c>
      <c r="D168" s="4">
        <v>0</v>
      </c>
      <c r="E168" s="4">
        <v>0</v>
      </c>
    </row>
    <row r="169" spans="1:5" ht="16.2" thickBot="1" x14ac:dyDescent="0.35">
      <c r="A169" s="10"/>
      <c r="B169" s="19" t="s">
        <v>8</v>
      </c>
      <c r="C169" s="4">
        <v>32.200000000000003</v>
      </c>
      <c r="D169" s="4">
        <v>7.9</v>
      </c>
      <c r="E169" s="4">
        <f t="shared" si="8"/>
        <v>24.534161490683228</v>
      </c>
    </row>
    <row r="170" spans="1:5" ht="16.2" thickBot="1" x14ac:dyDescent="0.35">
      <c r="A170" s="10"/>
      <c r="B170" s="19" t="s">
        <v>9</v>
      </c>
      <c r="C170" s="4">
        <v>80</v>
      </c>
      <c r="D170" s="4">
        <v>0</v>
      </c>
      <c r="E170" s="4">
        <f t="shared" si="8"/>
        <v>0</v>
      </c>
    </row>
    <row r="171" spans="1:5" ht="31.8" thickBot="1" x14ac:dyDescent="0.35">
      <c r="A171" s="10" t="s">
        <v>52</v>
      </c>
      <c r="B171" s="39" t="s">
        <v>57</v>
      </c>
      <c r="C171" s="4">
        <f>C172+C173+C174</f>
        <v>81.900000000000006</v>
      </c>
      <c r="D171" s="4">
        <f>D172+D173+D174</f>
        <v>0</v>
      </c>
      <c r="E171" s="4">
        <f t="shared" si="8"/>
        <v>0</v>
      </c>
    </row>
    <row r="172" spans="1:5" ht="16.2" thickBot="1" x14ac:dyDescent="0.35">
      <c r="A172" s="10"/>
      <c r="B172" s="19" t="s">
        <v>7</v>
      </c>
      <c r="C172" s="4">
        <v>0</v>
      </c>
      <c r="D172" s="4">
        <v>0</v>
      </c>
      <c r="E172" s="4">
        <v>0</v>
      </c>
    </row>
    <row r="173" spans="1:5" ht="16.2" thickBot="1" x14ac:dyDescent="0.35">
      <c r="A173" s="10"/>
      <c r="B173" s="19" t="s">
        <v>8</v>
      </c>
      <c r="C173" s="4">
        <v>81.900000000000006</v>
      </c>
      <c r="D173" s="4">
        <v>0</v>
      </c>
      <c r="E173" s="4">
        <f t="shared" si="8"/>
        <v>0</v>
      </c>
    </row>
    <row r="174" spans="1:5" ht="16.2" thickBot="1" x14ac:dyDescent="0.35">
      <c r="A174" s="10"/>
      <c r="B174" s="19" t="s">
        <v>9</v>
      </c>
      <c r="C174" s="4">
        <v>0</v>
      </c>
      <c r="D174" s="4">
        <v>0</v>
      </c>
      <c r="E174" s="4">
        <v>0</v>
      </c>
    </row>
    <row r="175" spans="1:5" ht="63" thickBot="1" x14ac:dyDescent="0.35">
      <c r="A175" s="24" t="s">
        <v>59</v>
      </c>
      <c r="B175" s="21" t="s">
        <v>104</v>
      </c>
      <c r="C175" s="6">
        <f>C176+C177+C178</f>
        <v>873.8</v>
      </c>
      <c r="D175" s="6">
        <f>D176+D177+D178</f>
        <v>202.5</v>
      </c>
      <c r="E175" s="6">
        <f t="shared" si="8"/>
        <v>23.17463950560769</v>
      </c>
    </row>
    <row r="176" spans="1:5" ht="16.2" thickBot="1" x14ac:dyDescent="0.35">
      <c r="A176" s="25"/>
      <c r="B176" s="18" t="s">
        <v>7</v>
      </c>
      <c r="C176" s="6">
        <v>0</v>
      </c>
      <c r="D176" s="6">
        <v>0</v>
      </c>
      <c r="E176" s="6">
        <v>0</v>
      </c>
    </row>
    <row r="177" spans="1:5" ht="16.2" thickBot="1" x14ac:dyDescent="0.35">
      <c r="A177" s="25"/>
      <c r="B177" s="18" t="s">
        <v>8</v>
      </c>
      <c r="C177" s="6">
        <v>772.4</v>
      </c>
      <c r="D177" s="6">
        <v>192.9</v>
      </c>
      <c r="E177" s="6">
        <f t="shared" si="8"/>
        <v>24.974106680476439</v>
      </c>
    </row>
    <row r="178" spans="1:5" ht="16.2" thickBot="1" x14ac:dyDescent="0.35">
      <c r="A178" s="25"/>
      <c r="B178" s="18" t="s">
        <v>9</v>
      </c>
      <c r="C178" s="6">
        <v>101.4</v>
      </c>
      <c r="D178" s="6">
        <v>9.6</v>
      </c>
      <c r="E178" s="6">
        <f>D178/C178*100</f>
        <v>9.4674556213017755</v>
      </c>
    </row>
    <row r="179" spans="1:5" ht="70.5" customHeight="1" thickBot="1" x14ac:dyDescent="0.35">
      <c r="A179" s="25">
        <v>21</v>
      </c>
      <c r="B179" s="21" t="s">
        <v>108</v>
      </c>
      <c r="C179" s="6">
        <f>C180+C181+C182</f>
        <v>180</v>
      </c>
      <c r="D179" s="6">
        <f>D180+D181+D182</f>
        <v>0</v>
      </c>
      <c r="E179" s="6">
        <f t="shared" si="8"/>
        <v>0</v>
      </c>
    </row>
    <row r="180" spans="1:5" ht="16.2" thickBot="1" x14ac:dyDescent="0.35">
      <c r="A180" s="25"/>
      <c r="B180" s="32" t="s">
        <v>61</v>
      </c>
      <c r="C180" s="6">
        <v>0</v>
      </c>
      <c r="D180" s="6">
        <v>0</v>
      </c>
      <c r="E180" s="6">
        <v>0</v>
      </c>
    </row>
    <row r="181" spans="1:5" ht="16.2" thickBot="1" x14ac:dyDescent="0.35">
      <c r="A181" s="25"/>
      <c r="B181" s="32" t="s">
        <v>8</v>
      </c>
      <c r="C181" s="6">
        <v>0</v>
      </c>
      <c r="D181" s="6">
        <v>0</v>
      </c>
      <c r="E181" s="6">
        <v>0</v>
      </c>
    </row>
    <row r="182" spans="1:5" ht="16.2" thickBot="1" x14ac:dyDescent="0.35">
      <c r="A182" s="25"/>
      <c r="B182" s="32" t="s">
        <v>9</v>
      </c>
      <c r="C182" s="6">
        <v>180</v>
      </c>
      <c r="D182" s="6">
        <v>0</v>
      </c>
      <c r="E182" s="6">
        <f t="shared" si="8"/>
        <v>0</v>
      </c>
    </row>
    <row r="183" spans="1:5" ht="47.4" thickBot="1" x14ac:dyDescent="0.35">
      <c r="A183" s="20" t="s">
        <v>60</v>
      </c>
      <c r="B183" s="52" t="s">
        <v>72</v>
      </c>
      <c r="C183" s="6">
        <f>C184+C185+C186</f>
        <v>18472.5</v>
      </c>
      <c r="D183" s="6">
        <f>D184+D185+D186</f>
        <v>498.7</v>
      </c>
      <c r="E183" s="6">
        <f t="shared" si="8"/>
        <v>2.699688726485316</v>
      </c>
    </row>
    <row r="184" spans="1:5" ht="16.2" thickBot="1" x14ac:dyDescent="0.35">
      <c r="A184" s="38"/>
      <c r="B184" s="18" t="s">
        <v>7</v>
      </c>
      <c r="C184" s="6">
        <f>C188+C192</f>
        <v>0</v>
      </c>
      <c r="D184" s="6">
        <f>D188+D192</f>
        <v>0</v>
      </c>
      <c r="E184" s="6">
        <v>0</v>
      </c>
    </row>
    <row r="185" spans="1:5" ht="16.2" thickBot="1" x14ac:dyDescent="0.35">
      <c r="A185" s="38"/>
      <c r="B185" s="18" t="s">
        <v>8</v>
      </c>
      <c r="C185" s="6">
        <f>C189+C193</f>
        <v>401.4</v>
      </c>
      <c r="D185" s="6">
        <f t="shared" ref="D185:D186" si="10">D189+D193</f>
        <v>0</v>
      </c>
      <c r="E185" s="6">
        <f t="shared" si="8"/>
        <v>0</v>
      </c>
    </row>
    <row r="186" spans="1:5" ht="16.2" thickBot="1" x14ac:dyDescent="0.35">
      <c r="A186" s="38"/>
      <c r="B186" s="18" t="s">
        <v>9</v>
      </c>
      <c r="C186" s="6">
        <f>C190+C194</f>
        <v>18071.099999999999</v>
      </c>
      <c r="D186" s="6">
        <f t="shared" si="10"/>
        <v>498.7</v>
      </c>
      <c r="E186" s="6">
        <f t="shared" si="8"/>
        <v>2.7596549186269792</v>
      </c>
    </row>
    <row r="187" spans="1:5" ht="31.8" thickBot="1" x14ac:dyDescent="0.35">
      <c r="A187" s="26" t="s">
        <v>41</v>
      </c>
      <c r="B187" s="27" t="s">
        <v>73</v>
      </c>
      <c r="C187" s="4">
        <f>C188+C189+C190</f>
        <v>18379</v>
      </c>
      <c r="D187" s="4">
        <f>D188+D189+D190</f>
        <v>498.7</v>
      </c>
      <c r="E187" s="4">
        <f t="shared" si="8"/>
        <v>2.7134229283421298</v>
      </c>
    </row>
    <row r="188" spans="1:5" ht="16.2" thickBot="1" x14ac:dyDescent="0.35">
      <c r="A188" s="17"/>
      <c r="B188" s="19" t="s">
        <v>7</v>
      </c>
      <c r="C188" s="4">
        <v>0</v>
      </c>
      <c r="D188" s="4">
        <v>0</v>
      </c>
      <c r="E188" s="4">
        <v>0</v>
      </c>
    </row>
    <row r="189" spans="1:5" ht="16.2" thickBot="1" x14ac:dyDescent="0.35">
      <c r="A189" s="17"/>
      <c r="B189" s="19" t="s">
        <v>8</v>
      </c>
      <c r="C189" s="4">
        <v>401.4</v>
      </c>
      <c r="D189" s="4">
        <v>0</v>
      </c>
      <c r="E189" s="4">
        <f t="shared" si="8"/>
        <v>0</v>
      </c>
    </row>
    <row r="190" spans="1:5" ht="16.2" thickBot="1" x14ac:dyDescent="0.35">
      <c r="A190" s="17"/>
      <c r="B190" s="19" t="s">
        <v>9</v>
      </c>
      <c r="C190" s="4">
        <v>17977.599999999999</v>
      </c>
      <c r="D190" s="4">
        <v>498.7</v>
      </c>
      <c r="E190" s="4">
        <f t="shared" si="8"/>
        <v>2.7740076539693845</v>
      </c>
    </row>
    <row r="191" spans="1:5" ht="31.8" thickBot="1" x14ac:dyDescent="0.35">
      <c r="A191" s="10" t="s">
        <v>42</v>
      </c>
      <c r="B191" s="29" t="s">
        <v>74</v>
      </c>
      <c r="C191" s="4">
        <f>C192+C193+C194</f>
        <v>93.5</v>
      </c>
      <c r="D191" s="4">
        <f>D192+D193+D194</f>
        <v>0</v>
      </c>
      <c r="E191" s="4">
        <f t="shared" si="8"/>
        <v>0</v>
      </c>
    </row>
    <row r="192" spans="1:5" ht="16.2" thickBot="1" x14ac:dyDescent="0.35">
      <c r="A192" s="17"/>
      <c r="B192" s="19" t="s">
        <v>7</v>
      </c>
      <c r="C192" s="4">
        <v>0</v>
      </c>
      <c r="D192" s="4">
        <v>0</v>
      </c>
      <c r="E192" s="4">
        <v>0</v>
      </c>
    </row>
    <row r="193" spans="1:5" ht="16.2" thickBot="1" x14ac:dyDescent="0.35">
      <c r="A193" s="17"/>
      <c r="B193" s="19" t="s">
        <v>8</v>
      </c>
      <c r="C193" s="4">
        <v>0</v>
      </c>
      <c r="D193" s="4">
        <v>0</v>
      </c>
      <c r="E193" s="4">
        <v>0</v>
      </c>
    </row>
    <row r="194" spans="1:5" ht="16.2" thickBot="1" x14ac:dyDescent="0.35">
      <c r="A194" s="17"/>
      <c r="B194" s="19" t="s">
        <v>9</v>
      </c>
      <c r="C194" s="4">
        <v>93.5</v>
      </c>
      <c r="D194" s="4">
        <v>0</v>
      </c>
      <c r="E194" s="4">
        <f t="shared" si="8"/>
        <v>0</v>
      </c>
    </row>
    <row r="195" spans="1:5" ht="47.4" thickBot="1" x14ac:dyDescent="0.35">
      <c r="A195" s="20" t="s">
        <v>43</v>
      </c>
      <c r="B195" s="53" t="s">
        <v>75</v>
      </c>
      <c r="C195" s="6">
        <f>C196+C197+C198</f>
        <v>1110</v>
      </c>
      <c r="D195" s="6">
        <f>D196+D197+D198</f>
        <v>0</v>
      </c>
      <c r="E195" s="6">
        <f t="shared" si="8"/>
        <v>0</v>
      </c>
    </row>
    <row r="196" spans="1:5" ht="16.2" thickBot="1" x14ac:dyDescent="0.35">
      <c r="A196" s="20"/>
      <c r="B196" s="18" t="s">
        <v>7</v>
      </c>
      <c r="C196" s="6">
        <v>0</v>
      </c>
      <c r="D196" s="6">
        <v>0</v>
      </c>
      <c r="E196" s="6">
        <v>0</v>
      </c>
    </row>
    <row r="197" spans="1:5" ht="16.2" thickBot="1" x14ac:dyDescent="0.35">
      <c r="A197" s="20"/>
      <c r="B197" s="18" t="s">
        <v>8</v>
      </c>
      <c r="C197" s="6">
        <v>0</v>
      </c>
      <c r="D197" s="6">
        <v>0</v>
      </c>
      <c r="E197" s="6">
        <v>0</v>
      </c>
    </row>
    <row r="198" spans="1:5" ht="16.2" thickBot="1" x14ac:dyDescent="0.35">
      <c r="A198" s="20"/>
      <c r="B198" s="18" t="s">
        <v>9</v>
      </c>
      <c r="C198" s="6">
        <v>1110</v>
      </c>
      <c r="D198" s="6">
        <v>0</v>
      </c>
      <c r="E198" s="6">
        <f t="shared" si="8"/>
        <v>0</v>
      </c>
    </row>
    <row r="199" spans="1:5" ht="47.4" thickBot="1" x14ac:dyDescent="0.35">
      <c r="A199" s="20">
        <v>24</v>
      </c>
      <c r="B199" s="32" t="s">
        <v>107</v>
      </c>
      <c r="C199" s="6">
        <f>C200+C201+C202</f>
        <v>38029.599999999999</v>
      </c>
      <c r="D199" s="6">
        <f>D200+D201+D202</f>
        <v>0</v>
      </c>
      <c r="E199" s="6">
        <f t="shared" si="8"/>
        <v>0</v>
      </c>
    </row>
    <row r="200" spans="1:5" ht="16.2" thickBot="1" x14ac:dyDescent="0.35">
      <c r="A200" s="20"/>
      <c r="B200" s="18" t="s">
        <v>7</v>
      </c>
      <c r="C200" s="6">
        <v>32337.9</v>
      </c>
      <c r="D200" s="6">
        <v>0</v>
      </c>
      <c r="E200" s="6">
        <f t="shared" ref="E200:E234" si="11">D200/C200*100</f>
        <v>0</v>
      </c>
    </row>
    <row r="201" spans="1:5" ht="16.2" thickBot="1" x14ac:dyDescent="0.35">
      <c r="A201" s="20"/>
      <c r="B201" s="18" t="s">
        <v>8</v>
      </c>
      <c r="C201" s="6">
        <v>2662.1</v>
      </c>
      <c r="D201" s="6">
        <v>0</v>
      </c>
      <c r="E201" s="6">
        <f t="shared" si="11"/>
        <v>0</v>
      </c>
    </row>
    <row r="202" spans="1:5" ht="16.2" thickBot="1" x14ac:dyDescent="0.35">
      <c r="A202" s="20"/>
      <c r="B202" s="18" t="s">
        <v>9</v>
      </c>
      <c r="C202" s="6">
        <v>3029.6</v>
      </c>
      <c r="D202" s="6">
        <v>0</v>
      </c>
      <c r="E202" s="6">
        <f t="shared" si="11"/>
        <v>0</v>
      </c>
    </row>
    <row r="203" spans="1:5" ht="78.599999999999994" thickBot="1" x14ac:dyDescent="0.35">
      <c r="A203" s="33" t="s">
        <v>44</v>
      </c>
      <c r="B203" s="52" t="s">
        <v>76</v>
      </c>
      <c r="C203" s="6">
        <f>C204+C205+C206</f>
        <v>110326.7</v>
      </c>
      <c r="D203" s="6">
        <f>D204+D205+D206</f>
        <v>2062</v>
      </c>
      <c r="E203" s="6">
        <f t="shared" si="11"/>
        <v>1.8689945407593993</v>
      </c>
    </row>
    <row r="204" spans="1:5" ht="16.2" thickBot="1" x14ac:dyDescent="0.35">
      <c r="A204" s="33"/>
      <c r="B204" s="18" t="s">
        <v>7</v>
      </c>
      <c r="C204" s="6">
        <f t="shared" ref="C204:D205" si="12">C208+C212+C216+C220+C224+C228+C232</f>
        <v>0</v>
      </c>
      <c r="D204" s="6">
        <f t="shared" si="12"/>
        <v>0</v>
      </c>
      <c r="E204" s="6">
        <v>0</v>
      </c>
    </row>
    <row r="205" spans="1:5" ht="16.2" thickBot="1" x14ac:dyDescent="0.35">
      <c r="A205" s="33"/>
      <c r="B205" s="18" t="s">
        <v>8</v>
      </c>
      <c r="C205" s="6">
        <f>C209+C213+C217+C221+C225+C229+C233</f>
        <v>58001</v>
      </c>
      <c r="D205" s="6">
        <f t="shared" si="12"/>
        <v>0</v>
      </c>
      <c r="E205" s="6">
        <f t="shared" si="11"/>
        <v>0</v>
      </c>
    </row>
    <row r="206" spans="1:5" ht="16.2" thickBot="1" x14ac:dyDescent="0.35">
      <c r="A206" s="33"/>
      <c r="B206" s="18" t="s">
        <v>9</v>
      </c>
      <c r="C206" s="6">
        <f>C210+C214+C218+C222+C226+C230+C234</f>
        <v>52325.7</v>
      </c>
      <c r="D206" s="6">
        <f>D210+D214+D218+D222+D226+D230+D234</f>
        <v>2062</v>
      </c>
      <c r="E206" s="6">
        <f t="shared" si="11"/>
        <v>3.9407021788528396</v>
      </c>
    </row>
    <row r="207" spans="1:5" ht="78.599999999999994" thickBot="1" x14ac:dyDescent="0.35">
      <c r="A207" s="10" t="s">
        <v>45</v>
      </c>
      <c r="B207" s="51" t="s">
        <v>77</v>
      </c>
      <c r="C207" s="4">
        <f>C208+C209+C210</f>
        <v>3947.6</v>
      </c>
      <c r="D207" s="4">
        <f>D208+D209+D210</f>
        <v>36</v>
      </c>
      <c r="E207" s="4">
        <f t="shared" si="11"/>
        <v>0.91194649913871728</v>
      </c>
    </row>
    <row r="208" spans="1:5" ht="16.2" thickBot="1" x14ac:dyDescent="0.35">
      <c r="A208" s="10"/>
      <c r="B208" s="19" t="s">
        <v>7</v>
      </c>
      <c r="C208" s="4">
        <v>0</v>
      </c>
      <c r="D208" s="4">
        <v>0</v>
      </c>
      <c r="E208" s="4">
        <v>0</v>
      </c>
    </row>
    <row r="209" spans="1:5" ht="16.2" thickBot="1" x14ac:dyDescent="0.35">
      <c r="A209" s="10"/>
      <c r="B209" s="19" t="s">
        <v>8</v>
      </c>
      <c r="C209" s="4">
        <v>0</v>
      </c>
      <c r="D209" s="4">
        <v>0</v>
      </c>
      <c r="E209" s="4">
        <v>0</v>
      </c>
    </row>
    <row r="210" spans="1:5" ht="16.2" thickBot="1" x14ac:dyDescent="0.35">
      <c r="A210" s="10"/>
      <c r="B210" s="19" t="s">
        <v>9</v>
      </c>
      <c r="C210" s="4">
        <v>3947.6</v>
      </c>
      <c r="D210" s="4">
        <v>36</v>
      </c>
      <c r="E210" s="4">
        <f t="shared" si="11"/>
        <v>0.91194649913871728</v>
      </c>
    </row>
    <row r="211" spans="1:5" ht="47.4" thickBot="1" x14ac:dyDescent="0.35">
      <c r="A211" s="10" t="s">
        <v>46</v>
      </c>
      <c r="B211" s="31" t="s">
        <v>78</v>
      </c>
      <c r="C211" s="4">
        <f>C212+C213+C214</f>
        <v>31010.600000000002</v>
      </c>
      <c r="D211" s="4">
        <f>D212+D213+D214</f>
        <v>0</v>
      </c>
      <c r="E211" s="4">
        <f t="shared" si="11"/>
        <v>0</v>
      </c>
    </row>
    <row r="212" spans="1:5" ht="16.2" thickBot="1" x14ac:dyDescent="0.35">
      <c r="A212" s="10"/>
      <c r="B212" s="19" t="s">
        <v>7</v>
      </c>
      <c r="C212" s="4">
        <v>0</v>
      </c>
      <c r="D212" s="4">
        <v>0</v>
      </c>
      <c r="E212" s="4">
        <v>0</v>
      </c>
    </row>
    <row r="213" spans="1:5" ht="16.2" thickBot="1" x14ac:dyDescent="0.35">
      <c r="A213" s="10"/>
      <c r="B213" s="19" t="s">
        <v>8</v>
      </c>
      <c r="C213" s="4">
        <v>27874.9</v>
      </c>
      <c r="D213" s="4">
        <v>0</v>
      </c>
      <c r="E213" s="4">
        <f t="shared" si="11"/>
        <v>0</v>
      </c>
    </row>
    <row r="214" spans="1:5" ht="16.2" thickBot="1" x14ac:dyDescent="0.35">
      <c r="A214" s="10"/>
      <c r="B214" s="19" t="s">
        <v>9</v>
      </c>
      <c r="C214" s="4">
        <v>3135.7</v>
      </c>
      <c r="D214" s="4">
        <v>0</v>
      </c>
      <c r="E214" s="4">
        <f t="shared" si="11"/>
        <v>0</v>
      </c>
    </row>
    <row r="215" spans="1:5" ht="53.25" customHeight="1" thickBot="1" x14ac:dyDescent="0.35">
      <c r="A215" s="10" t="s">
        <v>47</v>
      </c>
      <c r="B215" s="51" t="s">
        <v>79</v>
      </c>
      <c r="C215" s="4">
        <f>C216+C217+C218</f>
        <v>17240.599999999999</v>
      </c>
      <c r="D215" s="4">
        <f>D216+D217+D218</f>
        <v>0</v>
      </c>
      <c r="E215" s="4">
        <f t="shared" si="11"/>
        <v>0</v>
      </c>
    </row>
    <row r="216" spans="1:5" ht="16.2" thickBot="1" x14ac:dyDescent="0.35">
      <c r="A216" s="10"/>
      <c r="B216" s="19" t="s">
        <v>7</v>
      </c>
      <c r="C216" s="4">
        <v>0</v>
      </c>
      <c r="D216" s="4">
        <v>0</v>
      </c>
      <c r="E216" s="4">
        <v>0</v>
      </c>
    </row>
    <row r="217" spans="1:5" ht="16.2" thickBot="1" x14ac:dyDescent="0.35">
      <c r="A217" s="10"/>
      <c r="B217" s="19" t="s">
        <v>8</v>
      </c>
      <c r="C217" s="4">
        <v>0</v>
      </c>
      <c r="D217" s="4">
        <v>0</v>
      </c>
      <c r="E217" s="4">
        <v>0</v>
      </c>
    </row>
    <row r="218" spans="1:5" ht="16.2" thickBot="1" x14ac:dyDescent="0.35">
      <c r="A218" s="10"/>
      <c r="B218" s="19" t="s">
        <v>9</v>
      </c>
      <c r="C218" s="4">
        <v>17240.599999999999</v>
      </c>
      <c r="D218" s="4">
        <v>0</v>
      </c>
      <c r="E218" s="4">
        <f t="shared" si="11"/>
        <v>0</v>
      </c>
    </row>
    <row r="219" spans="1:5" ht="47.4" thickBot="1" x14ac:dyDescent="0.35">
      <c r="A219" s="10" t="s">
        <v>48</v>
      </c>
      <c r="B219" s="31" t="s">
        <v>80</v>
      </c>
      <c r="C219" s="4">
        <f>C220+C221+C222</f>
        <v>39373.5</v>
      </c>
      <c r="D219" s="4">
        <f>D220+D221+D222</f>
        <v>0</v>
      </c>
      <c r="E219" s="4">
        <f t="shared" si="11"/>
        <v>0</v>
      </c>
    </row>
    <row r="220" spans="1:5" ht="16.2" thickBot="1" x14ac:dyDescent="0.35">
      <c r="A220" s="10"/>
      <c r="B220" s="19" t="s">
        <v>7</v>
      </c>
      <c r="C220" s="4">
        <v>0</v>
      </c>
      <c r="D220" s="4">
        <v>0</v>
      </c>
      <c r="E220" s="4">
        <v>0</v>
      </c>
    </row>
    <row r="221" spans="1:5" ht="16.2" thickBot="1" x14ac:dyDescent="0.35">
      <c r="A221" s="10"/>
      <c r="B221" s="19" t="s">
        <v>8</v>
      </c>
      <c r="C221" s="4">
        <v>30126.1</v>
      </c>
      <c r="D221" s="4">
        <v>0</v>
      </c>
      <c r="E221" s="4">
        <v>0</v>
      </c>
    </row>
    <row r="222" spans="1:5" ht="16.2" thickBot="1" x14ac:dyDescent="0.35">
      <c r="A222" s="10"/>
      <c r="B222" s="19" t="s">
        <v>9</v>
      </c>
      <c r="C222" s="4">
        <v>9247.4</v>
      </c>
      <c r="D222" s="4">
        <v>0</v>
      </c>
      <c r="E222" s="4">
        <v>0</v>
      </c>
    </row>
    <row r="223" spans="1:5" ht="36" customHeight="1" thickBot="1" x14ac:dyDescent="0.35">
      <c r="A223" s="10" t="s">
        <v>49</v>
      </c>
      <c r="B223" s="51" t="s">
        <v>81</v>
      </c>
      <c r="C223" s="4">
        <f>C224+C225+C226</f>
        <v>9048.5</v>
      </c>
      <c r="D223" s="4">
        <f>D224+D225+D226</f>
        <v>0</v>
      </c>
      <c r="E223" s="4">
        <f t="shared" si="11"/>
        <v>0</v>
      </c>
    </row>
    <row r="224" spans="1:5" ht="16.2" thickBot="1" x14ac:dyDescent="0.35">
      <c r="A224" s="10"/>
      <c r="B224" s="19" t="s">
        <v>7</v>
      </c>
      <c r="C224" s="4">
        <v>0</v>
      </c>
      <c r="D224" s="4">
        <v>0</v>
      </c>
      <c r="E224" s="4">
        <v>0</v>
      </c>
    </row>
    <row r="225" spans="1:5" ht="16.2" thickBot="1" x14ac:dyDescent="0.35">
      <c r="A225" s="10"/>
      <c r="B225" s="19" t="s">
        <v>8</v>
      </c>
      <c r="C225" s="4">
        <v>0</v>
      </c>
      <c r="D225" s="4">
        <v>0</v>
      </c>
      <c r="E225" s="4">
        <v>0</v>
      </c>
    </row>
    <row r="226" spans="1:5" ht="16.2" thickBot="1" x14ac:dyDescent="0.35">
      <c r="A226" s="10"/>
      <c r="B226" s="19" t="s">
        <v>9</v>
      </c>
      <c r="C226" s="4">
        <v>9048.5</v>
      </c>
      <c r="D226" s="4">
        <v>0</v>
      </c>
      <c r="E226" s="4">
        <f t="shared" si="11"/>
        <v>0</v>
      </c>
    </row>
    <row r="227" spans="1:5" ht="47.4" thickBot="1" x14ac:dyDescent="0.35">
      <c r="A227" s="10" t="s">
        <v>50</v>
      </c>
      <c r="B227" s="31" t="s">
        <v>82</v>
      </c>
      <c r="C227" s="4">
        <f>C228+C229+C230</f>
        <v>9600.9</v>
      </c>
      <c r="D227" s="4">
        <f>D228+D229+D230</f>
        <v>2026</v>
      </c>
      <c r="E227" s="4">
        <f t="shared" si="11"/>
        <v>21.102188336510117</v>
      </c>
    </row>
    <row r="228" spans="1:5" ht="16.2" thickBot="1" x14ac:dyDescent="0.35">
      <c r="A228" s="10"/>
      <c r="B228" s="19" t="s">
        <v>7</v>
      </c>
      <c r="C228" s="4">
        <v>0</v>
      </c>
      <c r="D228" s="4">
        <v>0</v>
      </c>
      <c r="E228" s="4">
        <v>0</v>
      </c>
    </row>
    <row r="229" spans="1:5" ht="16.2" thickBot="1" x14ac:dyDescent="0.35">
      <c r="A229" s="10"/>
      <c r="B229" s="19" t="s">
        <v>8</v>
      </c>
      <c r="C229" s="4">
        <v>0</v>
      </c>
      <c r="D229" s="4">
        <v>0</v>
      </c>
      <c r="E229" s="4">
        <v>0</v>
      </c>
    </row>
    <row r="230" spans="1:5" ht="16.2" thickBot="1" x14ac:dyDescent="0.35">
      <c r="A230" s="10"/>
      <c r="B230" s="19" t="s">
        <v>9</v>
      </c>
      <c r="C230" s="4">
        <v>9600.9</v>
      </c>
      <c r="D230" s="4">
        <v>2026</v>
      </c>
      <c r="E230" s="4">
        <f t="shared" si="11"/>
        <v>21.102188336510117</v>
      </c>
    </row>
    <row r="231" spans="1:5" ht="71.25" customHeight="1" thickBot="1" x14ac:dyDescent="0.35">
      <c r="A231" s="10" t="s">
        <v>51</v>
      </c>
      <c r="B231" s="51" t="s">
        <v>83</v>
      </c>
      <c r="C231" s="4">
        <f>C232+C233+C234</f>
        <v>105</v>
      </c>
      <c r="D231" s="4">
        <f>D232+D233+D234</f>
        <v>0</v>
      </c>
      <c r="E231" s="4">
        <f t="shared" si="11"/>
        <v>0</v>
      </c>
    </row>
    <row r="232" spans="1:5" ht="16.2" thickBot="1" x14ac:dyDescent="0.35">
      <c r="A232" s="10"/>
      <c r="B232" s="19" t="s">
        <v>7</v>
      </c>
      <c r="C232" s="4">
        <v>0</v>
      </c>
      <c r="D232" s="4">
        <v>0</v>
      </c>
      <c r="E232" s="4">
        <v>0</v>
      </c>
    </row>
    <row r="233" spans="1:5" ht="16.2" thickBot="1" x14ac:dyDescent="0.35">
      <c r="A233" s="10"/>
      <c r="B233" s="19" t="s">
        <v>8</v>
      </c>
      <c r="C233" s="4">
        <v>0</v>
      </c>
      <c r="D233" s="4">
        <v>0</v>
      </c>
      <c r="E233" s="4">
        <v>0</v>
      </c>
    </row>
    <row r="234" spans="1:5" ht="16.2" thickBot="1" x14ac:dyDescent="0.35">
      <c r="A234" s="10"/>
      <c r="B234" s="19" t="s">
        <v>9</v>
      </c>
      <c r="C234" s="4">
        <v>105</v>
      </c>
      <c r="D234" s="4">
        <v>0</v>
      </c>
      <c r="E234" s="4">
        <f t="shared" si="11"/>
        <v>0</v>
      </c>
    </row>
  </sheetData>
  <mergeCells count="3">
    <mergeCell ref="B2:E2"/>
    <mergeCell ref="B4:E4"/>
    <mergeCell ref="A5:D5"/>
  </mergeCells>
  <pageMargins left="0.7" right="0.7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март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2019-04-11T04:12:02Z</dcterms:modified>
</cp:coreProperties>
</file>