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1985" yWindow="150" windowWidth="16740" windowHeight="12405"/>
  </bookViews>
  <sheets>
    <sheet name="июль" sheetId="7" r:id="rId1"/>
  </sheets>
  <definedNames>
    <definedName name="_xlnm.Print_Area" localSheetId="0">июль!$A$1:$H$245</definedName>
  </definedNames>
  <calcPr calcId="145621"/>
</workbook>
</file>

<file path=xl/calcChain.xml><?xml version="1.0" encoding="utf-8"?>
<calcChain xmlns="http://schemas.openxmlformats.org/spreadsheetml/2006/main">
  <c r="H7" i="7" l="1"/>
  <c r="F7" i="7" l="1"/>
  <c r="G7" i="7"/>
  <c r="H8" i="7" l="1"/>
  <c r="H9" i="7"/>
  <c r="H10" i="7"/>
  <c r="H11" i="7"/>
  <c r="H12" i="7"/>
  <c r="H13" i="7"/>
  <c r="H14" i="7"/>
  <c r="H15" i="7"/>
  <c r="H16" i="7"/>
  <c r="H17" i="7"/>
  <c r="H18" i="7"/>
  <c r="H19" i="7"/>
  <c r="H20" i="7"/>
  <c r="H21" i="7"/>
  <c r="H22" i="7"/>
  <c r="H23" i="7"/>
  <c r="H24" i="7"/>
  <c r="H25" i="7"/>
  <c r="H26" i="7"/>
  <c r="H27" i="7"/>
  <c r="H28" i="7"/>
  <c r="H29" i="7"/>
  <c r="H30" i="7"/>
  <c r="H31" i="7"/>
  <c r="H32" i="7"/>
  <c r="H33" i="7"/>
  <c r="H34" i="7"/>
  <c r="H35" i="7"/>
  <c r="H36" i="7"/>
  <c r="H37" i="7"/>
  <c r="H38" i="7"/>
  <c r="H39" i="7"/>
  <c r="H40" i="7"/>
  <c r="H41" i="7"/>
  <c r="H42" i="7"/>
  <c r="H43" i="7"/>
  <c r="H44" i="7"/>
  <c r="H45" i="7"/>
  <c r="H46" i="7"/>
  <c r="H47" i="7"/>
  <c r="H48" i="7"/>
  <c r="H49" i="7"/>
  <c r="H50" i="7"/>
  <c r="H51" i="7"/>
  <c r="H52" i="7"/>
  <c r="H53" i="7"/>
  <c r="H54" i="7"/>
  <c r="H55" i="7"/>
  <c r="H56" i="7"/>
  <c r="H57" i="7"/>
  <c r="H58" i="7"/>
  <c r="H59" i="7"/>
  <c r="H60" i="7"/>
  <c r="H61" i="7"/>
  <c r="H62" i="7"/>
  <c r="H63" i="7"/>
  <c r="H64" i="7"/>
  <c r="H65" i="7"/>
  <c r="H66" i="7"/>
  <c r="H67" i="7"/>
  <c r="H68" i="7"/>
  <c r="H69" i="7"/>
  <c r="H70" i="7"/>
  <c r="H71" i="7"/>
  <c r="H72" i="7"/>
  <c r="H73" i="7"/>
  <c r="H74" i="7"/>
  <c r="H75" i="7"/>
  <c r="H76" i="7"/>
  <c r="H77" i="7"/>
  <c r="H78" i="7"/>
  <c r="H79" i="7"/>
  <c r="H80" i="7"/>
  <c r="H81" i="7"/>
  <c r="H82" i="7"/>
  <c r="H83" i="7"/>
  <c r="H84" i="7"/>
  <c r="H85" i="7"/>
  <c r="H86" i="7"/>
  <c r="H87" i="7"/>
  <c r="H88" i="7"/>
  <c r="H89" i="7"/>
  <c r="H90" i="7"/>
  <c r="H91" i="7"/>
  <c r="H92" i="7"/>
  <c r="H93" i="7"/>
  <c r="H94" i="7"/>
  <c r="H95" i="7"/>
  <c r="H96" i="7"/>
  <c r="H97" i="7"/>
  <c r="H98" i="7"/>
  <c r="H99" i="7"/>
  <c r="H100" i="7"/>
  <c r="H101" i="7"/>
  <c r="H102" i="7"/>
  <c r="H103" i="7"/>
  <c r="H104" i="7"/>
  <c r="H105" i="7"/>
  <c r="H106" i="7"/>
  <c r="H107" i="7"/>
  <c r="H108" i="7"/>
  <c r="H109" i="7"/>
  <c r="H110" i="7"/>
  <c r="H111" i="7"/>
  <c r="H112" i="7"/>
  <c r="H113" i="7"/>
  <c r="H114" i="7"/>
  <c r="H115" i="7"/>
  <c r="H116" i="7"/>
  <c r="H117" i="7"/>
  <c r="H118" i="7"/>
  <c r="H119" i="7"/>
  <c r="H120" i="7"/>
  <c r="H121" i="7"/>
  <c r="H122" i="7"/>
  <c r="H123" i="7"/>
  <c r="H124" i="7"/>
  <c r="H125" i="7"/>
  <c r="H126" i="7"/>
  <c r="H127" i="7"/>
  <c r="H128" i="7"/>
  <c r="H129" i="7"/>
  <c r="H130" i="7"/>
  <c r="H131" i="7"/>
  <c r="H132" i="7"/>
  <c r="H133" i="7"/>
  <c r="H134" i="7"/>
  <c r="H135" i="7"/>
  <c r="H136" i="7"/>
  <c r="H137" i="7"/>
  <c r="H138" i="7"/>
  <c r="H139" i="7"/>
  <c r="H140" i="7"/>
  <c r="H141" i="7"/>
  <c r="H142" i="7"/>
  <c r="H143" i="7"/>
  <c r="H144" i="7"/>
  <c r="H145" i="7"/>
  <c r="H146" i="7"/>
  <c r="H147" i="7"/>
  <c r="H148" i="7"/>
  <c r="H149" i="7"/>
  <c r="H150" i="7"/>
  <c r="H151" i="7"/>
  <c r="H152" i="7"/>
  <c r="H153" i="7"/>
  <c r="H154" i="7"/>
  <c r="H155" i="7"/>
  <c r="H156" i="7"/>
  <c r="H157" i="7"/>
  <c r="H158" i="7"/>
  <c r="H159" i="7"/>
  <c r="H160" i="7"/>
  <c r="H161" i="7"/>
  <c r="H162" i="7"/>
  <c r="H163" i="7"/>
  <c r="H164" i="7"/>
  <c r="H165" i="7"/>
  <c r="H166" i="7"/>
  <c r="H167" i="7"/>
  <c r="H168" i="7"/>
  <c r="H169" i="7"/>
  <c r="H170" i="7"/>
  <c r="H171" i="7"/>
  <c r="H172" i="7"/>
  <c r="H173" i="7"/>
  <c r="H174" i="7"/>
  <c r="H175" i="7"/>
  <c r="H176" i="7"/>
  <c r="H177" i="7"/>
  <c r="H178" i="7"/>
  <c r="H179" i="7"/>
  <c r="H180" i="7"/>
  <c r="H181" i="7"/>
  <c r="H182" i="7"/>
  <c r="H183" i="7"/>
  <c r="H184" i="7"/>
  <c r="H185" i="7"/>
  <c r="H186" i="7"/>
  <c r="H187" i="7"/>
  <c r="H188" i="7"/>
  <c r="H189" i="7"/>
  <c r="H190" i="7"/>
  <c r="H191" i="7"/>
  <c r="H192" i="7"/>
  <c r="H193" i="7"/>
  <c r="H194" i="7"/>
  <c r="H195" i="7"/>
  <c r="H196" i="7"/>
  <c r="H197" i="7"/>
  <c r="H198" i="7"/>
  <c r="H199" i="7"/>
  <c r="H200" i="7"/>
  <c r="H201" i="7"/>
  <c r="H202" i="7"/>
  <c r="H203" i="7"/>
  <c r="H204" i="7"/>
  <c r="H205" i="7"/>
  <c r="H206" i="7"/>
  <c r="H207" i="7"/>
  <c r="H208" i="7"/>
  <c r="H209" i="7"/>
  <c r="H210" i="7"/>
  <c r="H211" i="7"/>
  <c r="H212" i="7"/>
  <c r="H213" i="7"/>
  <c r="H214" i="7"/>
  <c r="H215" i="7"/>
  <c r="H216" i="7"/>
  <c r="H217" i="7"/>
  <c r="H218" i="7"/>
  <c r="H219" i="7"/>
  <c r="H220" i="7"/>
  <c r="H221" i="7"/>
  <c r="H222" i="7"/>
  <c r="H223" i="7"/>
  <c r="H224" i="7"/>
  <c r="H225" i="7"/>
  <c r="H226" i="7"/>
  <c r="H227" i="7"/>
  <c r="H228" i="7"/>
  <c r="H229" i="7"/>
  <c r="H230" i="7"/>
  <c r="H231" i="7"/>
  <c r="H232" i="7"/>
  <c r="H233" i="7"/>
  <c r="H234" i="7"/>
  <c r="H235" i="7"/>
  <c r="H236" i="7"/>
  <c r="H237" i="7"/>
  <c r="H238" i="7"/>
  <c r="G8" i="7" l="1"/>
  <c r="G9" i="7"/>
  <c r="G10" i="7"/>
  <c r="G11" i="7"/>
  <c r="G12" i="7"/>
  <c r="G13" i="7"/>
  <c r="G14" i="7"/>
  <c r="G15" i="7"/>
  <c r="G16" i="7"/>
  <c r="G17" i="7"/>
  <c r="G18" i="7"/>
  <c r="G19" i="7"/>
  <c r="G20" i="7"/>
  <c r="G21" i="7"/>
  <c r="G22" i="7"/>
  <c r="G23" i="7"/>
  <c r="G24" i="7"/>
  <c r="G25" i="7"/>
  <c r="G26" i="7"/>
  <c r="G27" i="7"/>
  <c r="G28" i="7"/>
  <c r="G29" i="7"/>
  <c r="G30" i="7"/>
  <c r="G31" i="7"/>
  <c r="G32" i="7"/>
  <c r="G33" i="7"/>
  <c r="G34" i="7"/>
  <c r="G35" i="7"/>
  <c r="G36" i="7"/>
  <c r="G37" i="7"/>
  <c r="G38" i="7"/>
  <c r="G39" i="7"/>
  <c r="G40" i="7"/>
  <c r="G41" i="7"/>
  <c r="G42" i="7"/>
  <c r="G43" i="7"/>
  <c r="G44" i="7"/>
  <c r="G45" i="7"/>
  <c r="G46" i="7"/>
  <c r="G47" i="7"/>
  <c r="G48" i="7"/>
  <c r="G49" i="7"/>
  <c r="G50" i="7"/>
  <c r="G51" i="7"/>
  <c r="G52" i="7"/>
  <c r="G53" i="7"/>
  <c r="G54" i="7"/>
  <c r="G55" i="7"/>
  <c r="G56" i="7"/>
  <c r="G57" i="7"/>
  <c r="G58" i="7"/>
  <c r="G59" i="7"/>
  <c r="G60" i="7"/>
  <c r="G61" i="7"/>
  <c r="G62" i="7"/>
  <c r="G63" i="7"/>
  <c r="G64" i="7"/>
  <c r="G65" i="7"/>
  <c r="G66" i="7"/>
  <c r="G67" i="7"/>
  <c r="G68" i="7"/>
  <c r="G69" i="7"/>
  <c r="G70" i="7"/>
  <c r="G71" i="7"/>
  <c r="G72" i="7"/>
  <c r="G73" i="7"/>
  <c r="G74" i="7"/>
  <c r="G75" i="7"/>
  <c r="G76" i="7"/>
  <c r="G77" i="7"/>
  <c r="G78" i="7"/>
  <c r="G79" i="7"/>
  <c r="G80" i="7"/>
  <c r="G81" i="7"/>
  <c r="G82" i="7"/>
  <c r="G83" i="7"/>
  <c r="G84" i="7"/>
  <c r="G85" i="7"/>
  <c r="G86" i="7"/>
  <c r="G87" i="7"/>
  <c r="G88" i="7"/>
  <c r="G89" i="7"/>
  <c r="G90" i="7"/>
  <c r="G91" i="7"/>
  <c r="G92" i="7"/>
  <c r="G93" i="7"/>
  <c r="G94" i="7"/>
  <c r="G95" i="7"/>
  <c r="G96" i="7"/>
  <c r="G97" i="7"/>
  <c r="G98" i="7"/>
  <c r="G99" i="7"/>
  <c r="G100" i="7"/>
  <c r="G101" i="7"/>
  <c r="G102" i="7"/>
  <c r="G103" i="7"/>
  <c r="G104" i="7"/>
  <c r="G105" i="7"/>
  <c r="G106" i="7"/>
  <c r="G107" i="7"/>
  <c r="G108" i="7"/>
  <c r="G109" i="7"/>
  <c r="G110" i="7"/>
  <c r="G111" i="7"/>
  <c r="G112" i="7"/>
  <c r="G113" i="7"/>
  <c r="G114" i="7"/>
  <c r="G115" i="7"/>
  <c r="G116" i="7"/>
  <c r="G117" i="7"/>
  <c r="G118" i="7"/>
  <c r="G119" i="7"/>
  <c r="G120" i="7"/>
  <c r="G121" i="7"/>
  <c r="G122" i="7"/>
  <c r="G123" i="7"/>
  <c r="G124" i="7"/>
  <c r="G125" i="7"/>
  <c r="G126" i="7"/>
  <c r="G127" i="7"/>
  <c r="G128" i="7"/>
  <c r="G129" i="7"/>
  <c r="G130" i="7"/>
  <c r="G131" i="7"/>
  <c r="G132" i="7"/>
  <c r="G133" i="7"/>
  <c r="G134" i="7"/>
  <c r="G135" i="7"/>
  <c r="G136" i="7"/>
  <c r="G137" i="7"/>
  <c r="G138" i="7"/>
  <c r="G139" i="7"/>
  <c r="G140" i="7"/>
  <c r="G141" i="7"/>
  <c r="G142" i="7"/>
  <c r="G143" i="7"/>
  <c r="G144" i="7"/>
  <c r="G145" i="7"/>
  <c r="G146" i="7"/>
  <c r="G147" i="7"/>
  <c r="G148" i="7"/>
  <c r="G149" i="7"/>
  <c r="G150" i="7"/>
  <c r="G151" i="7"/>
  <c r="G152" i="7"/>
  <c r="G153" i="7"/>
  <c r="G154" i="7"/>
  <c r="G155" i="7"/>
  <c r="G156" i="7"/>
  <c r="G157" i="7"/>
  <c r="G158" i="7"/>
  <c r="G159" i="7"/>
  <c r="G160" i="7"/>
  <c r="G161" i="7"/>
  <c r="G162" i="7"/>
  <c r="G163" i="7"/>
  <c r="G164" i="7"/>
  <c r="G165" i="7"/>
  <c r="G166" i="7"/>
  <c r="G167" i="7"/>
  <c r="G168" i="7"/>
  <c r="G169" i="7"/>
  <c r="G170" i="7"/>
  <c r="G171" i="7"/>
  <c r="G172" i="7"/>
  <c r="G173" i="7"/>
  <c r="G174" i="7"/>
  <c r="G175" i="7"/>
  <c r="G176" i="7"/>
  <c r="G177" i="7"/>
  <c r="G178" i="7"/>
  <c r="G179" i="7"/>
  <c r="G180" i="7"/>
  <c r="G181" i="7"/>
  <c r="G182" i="7"/>
  <c r="G183" i="7"/>
  <c r="G184" i="7"/>
  <c r="G185" i="7"/>
  <c r="G186" i="7"/>
  <c r="G187" i="7"/>
  <c r="G188" i="7"/>
  <c r="G189" i="7"/>
  <c r="G190" i="7"/>
  <c r="G191" i="7"/>
  <c r="G192" i="7"/>
  <c r="G193" i="7"/>
  <c r="G194" i="7"/>
  <c r="G195" i="7"/>
  <c r="G196" i="7"/>
  <c r="G197" i="7"/>
  <c r="G198" i="7"/>
  <c r="G199" i="7"/>
  <c r="G200" i="7"/>
  <c r="G201" i="7"/>
  <c r="G202" i="7"/>
  <c r="G203" i="7"/>
  <c r="G204" i="7"/>
  <c r="G205" i="7"/>
  <c r="G206" i="7"/>
  <c r="G207" i="7"/>
  <c r="G208" i="7"/>
  <c r="G209" i="7"/>
  <c r="G210" i="7"/>
  <c r="G211" i="7"/>
  <c r="G212" i="7"/>
  <c r="G213" i="7"/>
  <c r="G214" i="7"/>
  <c r="G215" i="7"/>
  <c r="G216" i="7"/>
  <c r="G217" i="7"/>
  <c r="G218" i="7"/>
  <c r="G219" i="7"/>
  <c r="G220" i="7"/>
  <c r="G221" i="7"/>
  <c r="G222" i="7"/>
  <c r="G223" i="7"/>
  <c r="G224" i="7"/>
  <c r="G225" i="7"/>
  <c r="G226" i="7"/>
  <c r="G227" i="7"/>
  <c r="G228" i="7"/>
  <c r="G229" i="7"/>
  <c r="G230" i="7"/>
  <c r="G231" i="7"/>
  <c r="G232" i="7"/>
  <c r="G233" i="7"/>
  <c r="G234" i="7"/>
  <c r="G235" i="7"/>
  <c r="G236" i="7"/>
  <c r="G237" i="7"/>
  <c r="G238" i="7"/>
  <c r="F8" i="7"/>
  <c r="F9" i="7"/>
  <c r="F10" i="7"/>
  <c r="F11" i="7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F36" i="7"/>
  <c r="F37" i="7"/>
  <c r="F38" i="7"/>
  <c r="F39" i="7"/>
  <c r="F40" i="7"/>
  <c r="F41" i="7"/>
  <c r="F42" i="7"/>
  <c r="F43" i="7"/>
  <c r="F44" i="7"/>
  <c r="F45" i="7"/>
  <c r="F46" i="7"/>
  <c r="F47" i="7"/>
  <c r="F48" i="7"/>
  <c r="F49" i="7"/>
  <c r="F50" i="7"/>
  <c r="F51" i="7"/>
  <c r="F52" i="7"/>
  <c r="F53" i="7"/>
  <c r="F54" i="7"/>
  <c r="F55" i="7"/>
  <c r="F56" i="7"/>
  <c r="F57" i="7"/>
  <c r="F58" i="7"/>
  <c r="F59" i="7"/>
  <c r="F60" i="7"/>
  <c r="F61" i="7"/>
  <c r="F62" i="7"/>
  <c r="F63" i="7"/>
  <c r="F64" i="7"/>
  <c r="F65" i="7"/>
  <c r="F66" i="7"/>
  <c r="F67" i="7"/>
  <c r="F68" i="7"/>
  <c r="F69" i="7"/>
  <c r="F70" i="7"/>
  <c r="F71" i="7"/>
  <c r="F72" i="7"/>
  <c r="F73" i="7"/>
  <c r="F74" i="7"/>
  <c r="F75" i="7"/>
  <c r="F76" i="7"/>
  <c r="F77" i="7"/>
  <c r="F78" i="7"/>
  <c r="F79" i="7"/>
  <c r="F80" i="7"/>
  <c r="F81" i="7"/>
  <c r="F82" i="7"/>
  <c r="F83" i="7"/>
  <c r="F84" i="7"/>
  <c r="F85" i="7"/>
  <c r="F86" i="7"/>
  <c r="F87" i="7"/>
  <c r="F88" i="7"/>
  <c r="F89" i="7"/>
  <c r="F90" i="7"/>
  <c r="F91" i="7"/>
  <c r="F92" i="7"/>
  <c r="F93" i="7"/>
  <c r="F94" i="7"/>
  <c r="F95" i="7"/>
  <c r="F96" i="7"/>
  <c r="F97" i="7"/>
  <c r="F98" i="7"/>
  <c r="F99" i="7"/>
  <c r="F100" i="7"/>
  <c r="F101" i="7"/>
  <c r="F102" i="7"/>
  <c r="F103" i="7"/>
  <c r="F104" i="7"/>
  <c r="F105" i="7"/>
  <c r="F106" i="7"/>
  <c r="F107" i="7"/>
  <c r="F108" i="7"/>
  <c r="F109" i="7"/>
  <c r="F110" i="7"/>
  <c r="F111" i="7"/>
  <c r="F112" i="7"/>
  <c r="F113" i="7"/>
  <c r="F114" i="7"/>
  <c r="F115" i="7"/>
  <c r="F116" i="7"/>
  <c r="F117" i="7"/>
  <c r="F118" i="7"/>
  <c r="F119" i="7"/>
  <c r="F120" i="7"/>
  <c r="F121" i="7"/>
  <c r="F122" i="7"/>
  <c r="F123" i="7"/>
  <c r="F124" i="7"/>
  <c r="F125" i="7"/>
  <c r="F126" i="7"/>
  <c r="F127" i="7"/>
  <c r="F128" i="7"/>
  <c r="F129" i="7"/>
  <c r="F130" i="7"/>
  <c r="F131" i="7"/>
  <c r="F132" i="7"/>
  <c r="F133" i="7"/>
  <c r="F134" i="7"/>
  <c r="F135" i="7"/>
  <c r="F136" i="7"/>
  <c r="F137" i="7"/>
  <c r="F138" i="7"/>
  <c r="F139" i="7"/>
  <c r="F140" i="7"/>
  <c r="F141" i="7"/>
  <c r="F142" i="7"/>
  <c r="F143" i="7"/>
  <c r="F144" i="7"/>
  <c r="F145" i="7"/>
  <c r="F146" i="7"/>
  <c r="F147" i="7"/>
  <c r="F148" i="7"/>
  <c r="F149" i="7"/>
  <c r="F150" i="7"/>
  <c r="F151" i="7"/>
  <c r="F152" i="7"/>
  <c r="F153" i="7"/>
  <c r="F154" i="7"/>
  <c r="F155" i="7"/>
  <c r="F156" i="7"/>
  <c r="F157" i="7"/>
  <c r="F158" i="7"/>
  <c r="F159" i="7"/>
  <c r="F160" i="7"/>
  <c r="F161" i="7"/>
  <c r="F162" i="7"/>
  <c r="F163" i="7"/>
  <c r="F164" i="7"/>
  <c r="F165" i="7"/>
  <c r="F166" i="7"/>
  <c r="F167" i="7"/>
  <c r="F168" i="7"/>
  <c r="F169" i="7"/>
  <c r="F170" i="7"/>
  <c r="F171" i="7"/>
  <c r="F172" i="7"/>
  <c r="F173" i="7"/>
  <c r="F174" i="7"/>
  <c r="F175" i="7"/>
  <c r="F176" i="7"/>
  <c r="F177" i="7"/>
  <c r="F178" i="7"/>
  <c r="F179" i="7"/>
  <c r="F180" i="7"/>
  <c r="F181" i="7"/>
  <c r="F182" i="7"/>
  <c r="F183" i="7"/>
  <c r="F184" i="7"/>
  <c r="F185" i="7"/>
  <c r="F186" i="7"/>
  <c r="F187" i="7"/>
  <c r="F188" i="7"/>
  <c r="F189" i="7"/>
  <c r="F190" i="7"/>
  <c r="F191" i="7"/>
  <c r="F192" i="7"/>
  <c r="F193" i="7"/>
  <c r="F194" i="7"/>
  <c r="F195" i="7"/>
  <c r="F196" i="7"/>
  <c r="F197" i="7"/>
  <c r="F198" i="7"/>
  <c r="F199" i="7"/>
  <c r="F200" i="7"/>
  <c r="F201" i="7"/>
  <c r="F202" i="7"/>
  <c r="F203" i="7"/>
  <c r="F204" i="7"/>
  <c r="F205" i="7"/>
  <c r="F206" i="7"/>
  <c r="F207" i="7"/>
  <c r="F208" i="7"/>
  <c r="F209" i="7"/>
  <c r="F210" i="7"/>
  <c r="F211" i="7"/>
  <c r="F212" i="7"/>
  <c r="F213" i="7"/>
  <c r="F214" i="7"/>
  <c r="F215" i="7"/>
  <c r="F216" i="7"/>
  <c r="F217" i="7"/>
  <c r="F218" i="7"/>
  <c r="F219" i="7"/>
  <c r="F220" i="7"/>
  <c r="F221" i="7"/>
  <c r="F222" i="7"/>
  <c r="F223" i="7"/>
  <c r="F224" i="7"/>
  <c r="F225" i="7"/>
  <c r="F226" i="7"/>
  <c r="F227" i="7"/>
  <c r="F228" i="7"/>
  <c r="F229" i="7"/>
  <c r="F230" i="7"/>
  <c r="F231" i="7"/>
  <c r="F232" i="7"/>
  <c r="F233" i="7"/>
  <c r="F234" i="7"/>
  <c r="F235" i="7"/>
  <c r="F236" i="7"/>
  <c r="F237" i="7"/>
  <c r="F238" i="7"/>
</calcChain>
</file>

<file path=xl/sharedStrings.xml><?xml version="1.0" encoding="utf-8"?>
<sst xmlns="http://schemas.openxmlformats.org/spreadsheetml/2006/main" count="244" uniqueCount="74">
  <si>
    <t xml:space="preserve">                         (тыс. рублей)</t>
  </si>
  <si>
    <t>Объем ассигнований – всего, в т.ч.:</t>
  </si>
  <si>
    <t>Федеральный бюджет</t>
  </si>
  <si>
    <t>областной бюджет</t>
  </si>
  <si>
    <t>муниципальный  бюджет</t>
  </si>
  <si>
    <t>Отдельное мероприятие " Регулирование тарифов на товары и услуги"</t>
  </si>
  <si>
    <t>федеральный бюджет</t>
  </si>
  <si>
    <t xml:space="preserve">Муниципальная программа «Комплексное благоустройство территории и  создание комфортных условий для проживания населения города Бузулука» </t>
  </si>
  <si>
    <t xml:space="preserve">Подпрограмма 1 "Комплексное благоустройство территории города Бузулука" </t>
  </si>
  <si>
    <t xml:space="preserve">Подпрограмма 2 "Транспортное обслуживание населения города Бузулука" </t>
  </si>
  <si>
    <t xml:space="preserve">Подпрограмма 3 "Создание условий для обеспечения жителей города Бузулука услугами бытового обслуживания" </t>
  </si>
  <si>
    <t>Подпрограмма 4 "Организация управления в сфере жилищно-коммунального хозяйства и благоустройства в городе  Бузулуке"</t>
  </si>
  <si>
    <t>Муниципальная программа "Создание кадастра недвижимости и управления земельно-имущественным комплексом на территории города Бузулука"</t>
  </si>
  <si>
    <t xml:space="preserve">Муниципальная программа "Экономическое развитие города Бузулука" </t>
  </si>
  <si>
    <t xml:space="preserve">Подпрограмма 1. "Организация  деятельности по формированию  благоприятного инвестиционного климата города Бузулука" </t>
  </si>
  <si>
    <t xml:space="preserve">Подпрограмма 2. "Снижение административных барьеров, оптимизация и повышение качества   предоставления государственных и муниципальных услуг на территории города Бузулука" </t>
  </si>
  <si>
    <t xml:space="preserve">Подпрограмма 3. "Развитие и поддержка малого и среднего предпринимательства в городе Бузулуке" </t>
  </si>
  <si>
    <t xml:space="preserve">Муниципальная программа "Создание комфортной и безопасной экологической  среды  в городе Бузулуке" </t>
  </si>
  <si>
    <t xml:space="preserve">Подпрограмма 1. «Обеспечение санитарного содержания территории города Бузулука» </t>
  </si>
  <si>
    <t xml:space="preserve">Подпрограмма 2. «Оздоровление экологической обстановки города Бузулука» </t>
  </si>
  <si>
    <t>Муниципальная программа "Градостроительное планирование территории города Бузулука"</t>
  </si>
  <si>
    <t xml:space="preserve">Муниципальная программа «Развитие  жилищно-коммунального и дорожного хозяйства, градостроительства, строительства и архитектуры в городе Бузулуке» </t>
  </si>
  <si>
    <t xml:space="preserve">Подпрограмма  1 «Подготовка документов для проектно-изыскательских работ по объектам коммунального хозяйства, благоустройства, образования, культуры, физкультуры и спорта, дорожного хозяйства» </t>
  </si>
  <si>
    <t xml:space="preserve">Подпрограмма  2  «Строительство и модернизация объектов коммунальной инфраструктуры в городе  Бузулуке» </t>
  </si>
  <si>
    <t xml:space="preserve">Подпрограмма  3  "Строительство объектов социально-бытового значения в городе Бузулуке» </t>
  </si>
  <si>
    <t xml:space="preserve">Подпрограмма  4  «Капитальный ремонт объектов внешнего благоустройства в городе Бузулуке» </t>
  </si>
  <si>
    <t xml:space="preserve">Подпрограмма 5  «Развитие сети автомобильных дорог в городе Бузулуке» </t>
  </si>
  <si>
    <t xml:space="preserve">Подпрограмма 6  «Формирование градостроительной и земельной политики города Бузулука» </t>
  </si>
  <si>
    <t xml:space="preserve">Подпрограмма 7  «Снос аварийного жилищного фонда, нежилых зданий и сооружений муниципальной собственности в городе Бузулуке» </t>
  </si>
  <si>
    <t xml:space="preserve">Муниципальная программа "Повышение безопасности дорожного движения в городе Бузулуке" </t>
  </si>
  <si>
    <t xml:space="preserve">Муниципальная программа "Осуществление деятельности в области культуры, спорта и молодежной политики города Бузулука </t>
  </si>
  <si>
    <t>Подпрограмма "Культура города Бузулука"</t>
  </si>
  <si>
    <t>Подпрограмма "Молодежь города Бузулука"</t>
  </si>
  <si>
    <t>Подпрограмма "Организация и контроль деятельности учреждений культуры и спорта, осуществление мероприятий по работе с детьми и молодежью в городе Бузулуке"</t>
  </si>
  <si>
    <t>Муниципальная программа "Образование города Бузулука "</t>
  </si>
  <si>
    <t>Подпрограмма «Развитие системы образования города Бузулука »</t>
  </si>
  <si>
    <t>Подпрограмма "Осуществление управления в сфере образования на территории города"</t>
  </si>
  <si>
    <t xml:space="preserve"> Подпрограмма «Совершенствование организации питания учащихся в муниципальных  и негосударственных, имеющих государственную аккредитацию, общеобразовательных учреждениях города Бузулука »</t>
  </si>
  <si>
    <t>Муниципальная программа "Повышение эффективности управления муниципальной собственностью в городе Бузулуке "</t>
  </si>
  <si>
    <t>Подпрограмма 1 "Проведение работ по инвентаризации, обследованию технического состояния  объектов недвижимости  в городе Бузулуке, регистрации права муниципальной собственности и (или) права оперативного управления, права хозяйственного ведения и независимой оценке объектов недвижимого имущества, находящегося в собственности  города Бузулука"</t>
  </si>
  <si>
    <t>Подпрограмма 2 «Организация управления муниципальным имуществом города Бузулука»</t>
  </si>
  <si>
    <t>Подпрограмма  4 "Содержание (техническое обслуживание), капитальный ремонт и оплата коммунальных услуг мунициипального нежилого фонда (зданий, помещений и сооружений), города Бузулука "</t>
  </si>
  <si>
    <t xml:space="preserve"> Подпрограмма "Обеспечение жильем отдельных категорий граждан, установленных законодательством Оренбургской области, в городе Бузулуке "</t>
  </si>
  <si>
    <t>Муниципальная программа "Управление муниципальными финансами города Бузулука"</t>
  </si>
  <si>
    <t>Подпрограмма  "Создание организационных условий для составления и исполнения бюджета города Бузулука "</t>
  </si>
  <si>
    <t xml:space="preserve">Подпрограмма  "Управление муниципальным долгом города Бузулука " </t>
  </si>
  <si>
    <t>Муниципальная программа "Обеспечение правопорядка на территории города Бузулука"</t>
  </si>
  <si>
    <t xml:space="preserve">Муниципальная программа «Формирование современной городской среды в городе Бузулуке»   </t>
  </si>
  <si>
    <t>Муниципальная программа «Укрепление межнациональных отношений, профилактика терроризма и экстремизма в городе Бузулуке»</t>
  </si>
  <si>
    <t>Муниципальная программа «Реализация муниципальной политики города Бузулука»</t>
  </si>
  <si>
    <t xml:space="preserve">Муниципальная программа «Энергосбережение и повышение энергетической эффективности города Бузулука» </t>
  </si>
  <si>
    <t xml:space="preserve">Муниципальная программа «Информирование населения о деятельности органов местного самоуправления города Бузулука» </t>
  </si>
  <si>
    <t xml:space="preserve">Муниципальная программа "Комплексные меры противодействия злоупотреблению наркотиками и их незаконному обороту в городе Бузулуке" </t>
  </si>
  <si>
    <t xml:space="preserve">Подпрограмма 1«Реализация полномочий администрации города Бузулука» </t>
  </si>
  <si>
    <t xml:space="preserve">Подпрограмма 2  «Осуществление бюджетного учета и отчетности, материально-технического, административного, транспортного и хозяйственного обеспечения деятельности органов местного самоуправления муниципального образования город Бузулук Оренбургской области» </t>
  </si>
  <si>
    <t xml:space="preserve">Подпрограмма 3 «Развитие муниципальной службы в городе Бузулуке» </t>
  </si>
  <si>
    <t xml:space="preserve">Муниципальная программа "Обеспечение жильем молодых семей в городе Бузулуке" </t>
  </si>
  <si>
    <t>Подпрограмма 3 "Реконструкция, модернизация, капитальный ремонт, содержание и оплата коммунальных услуг муниципального жилого фонда  города Бузулука Оренбургской области"</t>
  </si>
  <si>
    <t>Муниципальная программа
«Улучшение условий и охраны труда в городе Бузулуке»</t>
  </si>
  <si>
    <t>Муниципальная программа "Обеспечение первичных мер пожарной безопасности, выполнение мероприятий по гражданской обороне и защите населения от чрезвычайных ситуаций природного и техногенного характера  на территории  города Бузулука"</t>
  </si>
  <si>
    <t>Исп. И.А. Попова 3-52-42</t>
  </si>
  <si>
    <t>Наименование показателя</t>
  </si>
  <si>
    <t>Отклонение (план)
гр. 4 - гр. 2</t>
  </si>
  <si>
    <t>Отклонение (факт)
гр. 5 - гр. 3</t>
  </si>
  <si>
    <t>% отклонения (факт)
гр. 5/ гр. 3</t>
  </si>
  <si>
    <t xml:space="preserve">Отчет о финансировании  муниципальных программ  в МО город Бузулук Оренбургской области                                             </t>
  </si>
  <si>
    <t>Муниципальная программа «Доступная среда в городе Бузулуке»</t>
  </si>
  <si>
    <t>Подпрограмма  "Спорт и массовая физическая культура в городе Бузулуке"</t>
  </si>
  <si>
    <t>Подпрограмма "Организация и осуществление деятельности по опеке и попечительству над несовершеннолетними города Бузулука"</t>
  </si>
  <si>
    <t>Сводная бюджетная роспись на 01.07.2021 (Утвержденные бюджетные назначения на 01.07.2021)</t>
  </si>
  <si>
    <t xml:space="preserve">Кассовое исполнение на 01.07.2021
</t>
  </si>
  <si>
    <t xml:space="preserve">Кассовое исполнение на 01.07.2020
</t>
  </si>
  <si>
    <t xml:space="preserve">                   за 1 полугодие 2021 года в сравнении аналогичным периодом 2020 года</t>
  </si>
  <si>
    <t>Сводная бюджетная роспись на 01.07.2020 (Утвержденные бюджетные назначения на 01.07.2020)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</si>
</sst>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&quot;₽&quot;###,##0.00"/>
    <numFmt numFmtId="166" formatCode="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 Cyr"/>
      <family val="1"/>
      <charset val="204"/>
    </font>
    <font>
      <b/>
      <sz val="10"/>
      <name val="Times New Roman CYR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 CYR"/>
      <charset val="204"/>
    </font>
    <font>
      <sz val="14"/>
      <color theme="1"/>
      <name val="Calibri"/>
      <family val="2"/>
      <scheme val="minor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9" fillId="0" borderId="0"/>
    <xf numFmtId="0" fontId="2" fillId="0" borderId="0"/>
    <xf numFmtId="9" fontId="2" fillId="0" borderId="0" applyFont="0" applyFill="0" applyBorder="0" applyAlignment="0" applyProtection="0"/>
    <xf numFmtId="0" fontId="1" fillId="0" borderId="0"/>
    <xf numFmtId="0" fontId="11" fillId="0" borderId="0"/>
    <xf numFmtId="0" fontId="9" fillId="0" borderId="0"/>
    <xf numFmtId="0" fontId="12" fillId="0" borderId="0"/>
  </cellStyleXfs>
  <cellXfs count="43">
    <xf numFmtId="0" fontId="0" fillId="0" borderId="0" xfId="0"/>
    <xf numFmtId="0" fontId="4" fillId="0" borderId="0" xfId="0" applyFont="1" applyFill="1" applyBorder="1"/>
    <xf numFmtId="164" fontId="4" fillId="0" borderId="0" xfId="0" applyNumberFormat="1" applyFont="1" applyFill="1" applyBorder="1"/>
    <xf numFmtId="164" fontId="0" fillId="0" borderId="0" xfId="0" applyNumberFormat="1"/>
    <xf numFmtId="164" fontId="7" fillId="0" borderId="0" xfId="0" applyNumberFormat="1" applyFont="1"/>
    <xf numFmtId="0" fontId="6" fillId="0" borderId="0" xfId="0" applyFont="1" applyAlignment="1"/>
    <xf numFmtId="0" fontId="8" fillId="0" borderId="0" xfId="0" applyFont="1" applyAlignment="1">
      <alignment horizontal="justify" vertical="center"/>
    </xf>
    <xf numFmtId="0" fontId="5" fillId="0" borderId="0" xfId="1" applyFont="1"/>
    <xf numFmtId="0" fontId="10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5" fillId="0" borderId="0" xfId="1" applyFont="1"/>
    <xf numFmtId="0" fontId="13" fillId="2" borderId="1" xfId="0" applyFont="1" applyFill="1" applyBorder="1" applyAlignment="1">
      <alignment horizontal="left" vertical="center" wrapText="1"/>
    </xf>
    <xf numFmtId="166" fontId="1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" xfId="0" applyFont="1" applyFill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1" fontId="15" fillId="2" borderId="1" xfId="0" applyNumberFormat="1" applyFont="1" applyFill="1" applyBorder="1" applyAlignment="1">
      <alignment horizontal="center" vertical="top" wrapText="1"/>
    </xf>
    <xf numFmtId="0" fontId="13" fillId="2" borderId="1" xfId="0" applyFont="1" applyFill="1" applyBorder="1" applyAlignment="1">
      <alignment horizontal="left"/>
    </xf>
    <xf numFmtId="164" fontId="13" fillId="2" borderId="1" xfId="0" applyNumberFormat="1" applyFont="1" applyFill="1" applyBorder="1" applyAlignment="1">
      <alignment horizontal="center" vertical="center"/>
    </xf>
    <xf numFmtId="164" fontId="13" fillId="2" borderId="1" xfId="0" applyNumberFormat="1" applyFont="1" applyFill="1" applyBorder="1" applyAlignment="1" applyProtection="1">
      <alignment horizontal="center" vertical="center"/>
      <protection locked="0"/>
    </xf>
    <xf numFmtId="10" fontId="13" fillId="2" borderId="1" xfId="0" applyNumberFormat="1" applyFont="1" applyFill="1" applyBorder="1" applyAlignment="1" applyProtection="1">
      <alignment horizontal="center" vertical="center"/>
      <protection locked="0"/>
    </xf>
    <xf numFmtId="0" fontId="13" fillId="2" borderId="1" xfId="0" applyFont="1" applyFill="1" applyBorder="1" applyAlignment="1">
      <alignment horizontal="left" vertical="top" wrapText="1"/>
    </xf>
    <xf numFmtId="164" fontId="13" fillId="2" borderId="1" xfId="0" applyNumberFormat="1" applyFont="1" applyFill="1" applyBorder="1" applyAlignment="1">
      <alignment horizontal="center" vertical="center" wrapText="1"/>
    </xf>
    <xf numFmtId="49" fontId="13" fillId="2" borderId="1" xfId="0" applyNumberFormat="1" applyFont="1" applyFill="1" applyBorder="1" applyAlignment="1">
      <alignment horizontal="left" vertical="top" wrapText="1"/>
    </xf>
    <xf numFmtId="0" fontId="13" fillId="2" borderId="1" xfId="0" applyFont="1" applyFill="1" applyBorder="1" applyAlignment="1">
      <alignment horizontal="left" wrapText="1"/>
    </xf>
    <xf numFmtId="0" fontId="13" fillId="2" borderId="1" xfId="0" applyNumberFormat="1" applyFont="1" applyFill="1" applyBorder="1" applyAlignment="1">
      <alignment horizontal="left" vertical="top" wrapText="1"/>
    </xf>
    <xf numFmtId="49" fontId="13" fillId="2" borderId="1" xfId="0" applyNumberFormat="1" applyFont="1" applyFill="1" applyBorder="1" applyAlignment="1">
      <alignment horizontal="left" wrapText="1"/>
    </xf>
    <xf numFmtId="49" fontId="13" fillId="2" borderId="1" xfId="0" applyNumberFormat="1" applyFont="1" applyFill="1" applyBorder="1" applyAlignment="1">
      <alignment horizontal="left" vertical="center" wrapText="1"/>
    </xf>
    <xf numFmtId="0" fontId="17" fillId="2" borderId="1" xfId="0" applyFont="1" applyFill="1" applyBorder="1" applyAlignment="1">
      <alignment horizontal="left" wrapText="1"/>
    </xf>
    <xf numFmtId="164" fontId="17" fillId="2" borderId="1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left" vertical="top" wrapText="1"/>
    </xf>
    <xf numFmtId="164" fontId="8" fillId="2" borderId="1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top"/>
    </xf>
    <xf numFmtId="0" fontId="8" fillId="0" borderId="0" xfId="0" applyFont="1" applyAlignment="1">
      <alignment vertical="center"/>
    </xf>
    <xf numFmtId="0" fontId="16" fillId="0" borderId="0" xfId="0" applyFont="1"/>
    <xf numFmtId="0" fontId="8" fillId="0" borderId="0" xfId="0" applyFont="1" applyAlignment="1"/>
    <xf numFmtId="0" fontId="16" fillId="0" borderId="0" xfId="0" applyFont="1" applyAlignment="1"/>
    <xf numFmtId="0" fontId="13" fillId="0" borderId="0" xfId="1" applyFont="1" applyAlignment="1">
      <alignment wrapText="1"/>
    </xf>
    <xf numFmtId="0" fontId="13" fillId="0" borderId="0" xfId="1" applyFont="1"/>
    <xf numFmtId="166" fontId="1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2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right" vertical="center"/>
    </xf>
    <xf numFmtId="0" fontId="10" fillId="0" borderId="0" xfId="0" applyFont="1" applyFill="1" applyBorder="1" applyAlignment="1">
      <alignment horizontal="center" vertical="center"/>
    </xf>
  </cellXfs>
  <cellStyles count="8">
    <cellStyle name="Обычный" xfId="0" builtinId="0"/>
    <cellStyle name="Обычный 2" xfId="1"/>
    <cellStyle name="Обычный 3" xfId="2"/>
    <cellStyle name="Обычный 3 2" xfId="5"/>
    <cellStyle name="Обычный 3 3" xfId="6"/>
    <cellStyle name="Обычный 4" xfId="4"/>
    <cellStyle name="Обычный 5" xfId="7"/>
    <cellStyle name="Процентный 2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4"/>
  <sheetViews>
    <sheetView tabSelected="1" view="pageBreakPreview" topLeftCell="A229" zoomScale="90" zoomScaleNormal="110" zoomScaleSheetLayoutView="90" workbookViewId="0">
      <selection activeCell="C241" sqref="C241"/>
    </sheetView>
  </sheetViews>
  <sheetFormatPr defaultRowHeight="15" x14ac:dyDescent="0.25"/>
  <cols>
    <col min="1" max="1" width="46.5703125" customWidth="1"/>
    <col min="2" max="2" width="15.85546875" customWidth="1"/>
    <col min="3" max="3" width="15" customWidth="1"/>
    <col min="4" max="4" width="15.140625" customWidth="1"/>
    <col min="5" max="5" width="14.85546875" style="3" customWidth="1"/>
    <col min="6" max="7" width="16.28515625" style="3" customWidth="1"/>
    <col min="8" max="8" width="14.85546875" style="3" customWidth="1"/>
    <col min="9" max="9" width="13" customWidth="1"/>
    <col min="10" max="10" width="9.7109375" bestFit="1" customWidth="1"/>
  </cols>
  <sheetData>
    <row r="1" spans="1:11" ht="22.15" customHeight="1" x14ac:dyDescent="0.25">
      <c r="A1" s="40" t="s">
        <v>65</v>
      </c>
      <c r="B1" s="40"/>
      <c r="C1" s="40"/>
      <c r="D1" s="40"/>
      <c r="E1" s="40"/>
      <c r="F1" s="40"/>
      <c r="G1" s="40"/>
      <c r="H1" s="40"/>
    </row>
    <row r="2" spans="1:11" ht="17.45" customHeight="1" x14ac:dyDescent="0.25">
      <c r="A2" s="42" t="s">
        <v>72</v>
      </c>
      <c r="B2" s="42"/>
      <c r="C2" s="42"/>
      <c r="D2" s="42"/>
      <c r="E2" s="42"/>
      <c r="F2" s="42"/>
      <c r="G2" s="42"/>
      <c r="H2" s="42"/>
    </row>
    <row r="3" spans="1:11" ht="17.45" customHeight="1" x14ac:dyDescent="0.3">
      <c r="A3" s="1"/>
      <c r="B3" s="1"/>
      <c r="C3" s="1"/>
      <c r="D3" s="8"/>
      <c r="E3" s="8"/>
      <c r="F3" s="9"/>
      <c r="G3" s="9"/>
      <c r="H3" s="2"/>
    </row>
    <row r="4" spans="1:11" ht="18.75" x14ac:dyDescent="0.25">
      <c r="A4" s="41" t="s">
        <v>0</v>
      </c>
      <c r="B4" s="41"/>
      <c r="C4" s="41"/>
      <c r="D4" s="41"/>
      <c r="E4" s="41"/>
      <c r="F4" s="41"/>
      <c r="G4" s="41"/>
      <c r="H4" s="41"/>
    </row>
    <row r="5" spans="1:11" ht="199.5" customHeight="1" x14ac:dyDescent="0.25">
      <c r="A5" s="11" t="s">
        <v>61</v>
      </c>
      <c r="B5" s="12" t="s">
        <v>73</v>
      </c>
      <c r="C5" s="13" t="s">
        <v>71</v>
      </c>
      <c r="D5" s="38" t="s">
        <v>69</v>
      </c>
      <c r="E5" s="13" t="s">
        <v>70</v>
      </c>
      <c r="F5" s="13" t="s">
        <v>62</v>
      </c>
      <c r="G5" s="13" t="s">
        <v>63</v>
      </c>
      <c r="H5" s="14" t="s">
        <v>64</v>
      </c>
    </row>
    <row r="6" spans="1:11" ht="14.45" customHeight="1" x14ac:dyDescent="0.25">
      <c r="A6" s="13">
        <v>1</v>
      </c>
      <c r="B6" s="13">
        <v>2</v>
      </c>
      <c r="C6" s="13">
        <v>3</v>
      </c>
      <c r="D6" s="13">
        <v>4</v>
      </c>
      <c r="E6" s="15">
        <v>5</v>
      </c>
      <c r="F6" s="15">
        <v>6</v>
      </c>
      <c r="G6" s="15">
        <v>7</v>
      </c>
      <c r="H6" s="15">
        <v>8</v>
      </c>
    </row>
    <row r="7" spans="1:11" ht="18.75" x14ac:dyDescent="0.3">
      <c r="A7" s="16" t="s">
        <v>1</v>
      </c>
      <c r="B7" s="17">
        <v>2242628.5</v>
      </c>
      <c r="C7" s="17">
        <v>886796.2</v>
      </c>
      <c r="D7" s="39">
        <v>1974150.1</v>
      </c>
      <c r="E7" s="30">
        <v>883758</v>
      </c>
      <c r="F7" s="18">
        <f>D7-B7</f>
        <v>-268478.39999999991</v>
      </c>
      <c r="G7" s="18">
        <f>E7-C7</f>
        <v>-3038.1999999999534</v>
      </c>
      <c r="H7" s="19">
        <f>IFERROR(IF((1-E7/C7)&lt;=0,(1-E7/C7)*-1,(1-E7/C7)),0)</f>
        <v>3.4260408423039124E-3</v>
      </c>
    </row>
    <row r="8" spans="1:11" ht="18.75" x14ac:dyDescent="0.3">
      <c r="A8" s="16" t="s">
        <v>2</v>
      </c>
      <c r="B8" s="17">
        <v>366119.4</v>
      </c>
      <c r="C8" s="17">
        <v>52688.499999999993</v>
      </c>
      <c r="D8" s="39">
        <v>127032.6</v>
      </c>
      <c r="E8" s="30">
        <v>47611</v>
      </c>
      <c r="F8" s="18">
        <f t="shared" ref="F8:F71" si="0">D8-B8</f>
        <v>-239086.80000000002</v>
      </c>
      <c r="G8" s="18">
        <f t="shared" ref="G8:G71" si="1">E8-C8</f>
        <v>-5077.4999999999927</v>
      </c>
      <c r="H8" s="19">
        <f t="shared" ref="H8:H71" si="2">IFERROR(IF((1-E8/C8)&lt;=0,(1-E8/C8)*-1,(1-E8/C8)),0)</f>
        <v>9.6368277707658989E-2</v>
      </c>
    </row>
    <row r="9" spans="1:11" ht="18.75" x14ac:dyDescent="0.3">
      <c r="A9" s="16" t="s">
        <v>3</v>
      </c>
      <c r="B9" s="17">
        <v>914222.60000000021</v>
      </c>
      <c r="C9" s="17">
        <v>408584.49999999994</v>
      </c>
      <c r="D9" s="39">
        <v>855080.6</v>
      </c>
      <c r="E9" s="30">
        <v>392729.7</v>
      </c>
      <c r="F9" s="18">
        <f t="shared" si="0"/>
        <v>-59142.000000000233</v>
      </c>
      <c r="G9" s="18">
        <f t="shared" si="1"/>
        <v>-15854.79999999993</v>
      </c>
      <c r="H9" s="19">
        <f t="shared" si="2"/>
        <v>3.8804213081993888E-2</v>
      </c>
    </row>
    <row r="10" spans="1:11" ht="18.75" x14ac:dyDescent="0.3">
      <c r="A10" s="16" t="s">
        <v>4</v>
      </c>
      <c r="B10" s="17">
        <v>962286.5</v>
      </c>
      <c r="C10" s="17">
        <v>425523.20000000001</v>
      </c>
      <c r="D10" s="39">
        <v>992036.9</v>
      </c>
      <c r="E10" s="30">
        <v>443417.3</v>
      </c>
      <c r="F10" s="18">
        <f t="shared" si="0"/>
        <v>29750.400000000023</v>
      </c>
      <c r="G10" s="18">
        <f t="shared" si="1"/>
        <v>17894.099999999977</v>
      </c>
      <c r="H10" s="19">
        <f t="shared" si="2"/>
        <v>4.2051996224882648E-2</v>
      </c>
      <c r="I10" s="3"/>
      <c r="J10" s="3"/>
      <c r="K10" s="3"/>
    </row>
    <row r="11" spans="1:11" ht="37.5" x14ac:dyDescent="0.25">
      <c r="A11" s="20" t="s">
        <v>66</v>
      </c>
      <c r="B11" s="21">
        <v>415</v>
      </c>
      <c r="C11" s="21">
        <v>0</v>
      </c>
      <c r="D11" s="39">
        <v>62.4</v>
      </c>
      <c r="E11" s="30">
        <v>0</v>
      </c>
      <c r="F11" s="18">
        <f t="shared" si="0"/>
        <v>-352.6</v>
      </c>
      <c r="G11" s="18">
        <f t="shared" si="1"/>
        <v>0</v>
      </c>
      <c r="H11" s="19">
        <f t="shared" si="2"/>
        <v>0</v>
      </c>
    </row>
    <row r="12" spans="1:11" ht="18.75" x14ac:dyDescent="0.3">
      <c r="A12" s="16" t="s">
        <v>2</v>
      </c>
      <c r="B12" s="17">
        <v>0</v>
      </c>
      <c r="C12" s="17">
        <v>0</v>
      </c>
      <c r="D12" s="39">
        <v>0</v>
      </c>
      <c r="E12" s="30">
        <v>0</v>
      </c>
      <c r="F12" s="18">
        <f t="shared" si="0"/>
        <v>0</v>
      </c>
      <c r="G12" s="18">
        <f t="shared" si="1"/>
        <v>0</v>
      </c>
      <c r="H12" s="19">
        <f t="shared" si="2"/>
        <v>0</v>
      </c>
    </row>
    <row r="13" spans="1:11" ht="18.75" x14ac:dyDescent="0.3">
      <c r="A13" s="16" t="s">
        <v>3</v>
      </c>
      <c r="B13" s="17">
        <v>0</v>
      </c>
      <c r="C13" s="17">
        <v>0</v>
      </c>
      <c r="D13" s="39">
        <v>0</v>
      </c>
      <c r="E13" s="30">
        <v>0</v>
      </c>
      <c r="F13" s="18">
        <f t="shared" si="0"/>
        <v>0</v>
      </c>
      <c r="G13" s="18">
        <f t="shared" si="1"/>
        <v>0</v>
      </c>
      <c r="H13" s="19">
        <f t="shared" si="2"/>
        <v>0</v>
      </c>
    </row>
    <row r="14" spans="1:11" ht="18.75" x14ac:dyDescent="0.3">
      <c r="A14" s="16" t="s">
        <v>4</v>
      </c>
      <c r="B14" s="17">
        <v>415</v>
      </c>
      <c r="C14" s="17">
        <v>0</v>
      </c>
      <c r="D14" s="39">
        <v>62.4</v>
      </c>
      <c r="E14" s="30">
        <v>0</v>
      </c>
      <c r="F14" s="18">
        <f t="shared" si="0"/>
        <v>-352.6</v>
      </c>
      <c r="G14" s="18">
        <f t="shared" si="1"/>
        <v>0</v>
      </c>
      <c r="H14" s="19">
        <f t="shared" si="2"/>
        <v>0</v>
      </c>
    </row>
    <row r="15" spans="1:11" ht="87" customHeight="1" x14ac:dyDescent="0.25">
      <c r="A15" s="20" t="s">
        <v>51</v>
      </c>
      <c r="B15" s="21">
        <v>3650</v>
      </c>
      <c r="C15" s="21">
        <v>1106.4000000000001</v>
      </c>
      <c r="D15" s="39">
        <v>2650</v>
      </c>
      <c r="E15" s="30">
        <v>1502.8</v>
      </c>
      <c r="F15" s="18">
        <f t="shared" si="0"/>
        <v>-1000</v>
      </c>
      <c r="G15" s="18">
        <f t="shared" si="1"/>
        <v>396.39999999999986</v>
      </c>
      <c r="H15" s="19">
        <f t="shared" si="2"/>
        <v>0.35827910339840918</v>
      </c>
    </row>
    <row r="16" spans="1:11" ht="18.75" x14ac:dyDescent="0.3">
      <c r="A16" s="16" t="s">
        <v>2</v>
      </c>
      <c r="B16" s="17">
        <v>0</v>
      </c>
      <c r="C16" s="17">
        <v>0</v>
      </c>
      <c r="D16" s="39">
        <v>0</v>
      </c>
      <c r="E16" s="30">
        <v>0</v>
      </c>
      <c r="F16" s="18">
        <f t="shared" si="0"/>
        <v>0</v>
      </c>
      <c r="G16" s="18">
        <f t="shared" si="1"/>
        <v>0</v>
      </c>
      <c r="H16" s="19">
        <f t="shared" si="2"/>
        <v>0</v>
      </c>
    </row>
    <row r="17" spans="1:8" ht="18.75" x14ac:dyDescent="0.3">
      <c r="A17" s="16" t="s">
        <v>3</v>
      </c>
      <c r="B17" s="17">
        <v>0</v>
      </c>
      <c r="C17" s="17">
        <v>0</v>
      </c>
      <c r="D17" s="39">
        <v>0</v>
      </c>
      <c r="E17" s="30">
        <v>0</v>
      </c>
      <c r="F17" s="18">
        <f t="shared" si="0"/>
        <v>0</v>
      </c>
      <c r="G17" s="18">
        <f t="shared" si="1"/>
        <v>0</v>
      </c>
      <c r="H17" s="19">
        <f t="shared" si="2"/>
        <v>0</v>
      </c>
    </row>
    <row r="18" spans="1:8" ht="18.75" x14ac:dyDescent="0.3">
      <c r="A18" s="16" t="s">
        <v>4</v>
      </c>
      <c r="B18" s="17">
        <v>3650</v>
      </c>
      <c r="C18" s="17">
        <v>1106.4000000000001</v>
      </c>
      <c r="D18" s="39">
        <v>2650</v>
      </c>
      <c r="E18" s="30">
        <v>1502.8</v>
      </c>
      <c r="F18" s="18">
        <f t="shared" si="0"/>
        <v>-1000</v>
      </c>
      <c r="G18" s="18">
        <f t="shared" si="1"/>
        <v>396.39999999999986</v>
      </c>
      <c r="H18" s="19">
        <f t="shared" si="2"/>
        <v>0.35827910339840918</v>
      </c>
    </row>
    <row r="19" spans="1:8" ht="47.45" customHeight="1" x14ac:dyDescent="0.25">
      <c r="A19" s="20" t="s">
        <v>7</v>
      </c>
      <c r="B19" s="21">
        <v>123154.7</v>
      </c>
      <c r="C19" s="21">
        <v>54774.6</v>
      </c>
      <c r="D19" s="39">
        <v>112005.7</v>
      </c>
      <c r="E19" s="30">
        <v>44928.5</v>
      </c>
      <c r="F19" s="18">
        <f t="shared" si="0"/>
        <v>-11149</v>
      </c>
      <c r="G19" s="18">
        <f t="shared" si="1"/>
        <v>-9846.0999999999985</v>
      </c>
      <c r="H19" s="19">
        <f t="shared" si="2"/>
        <v>0.17975667553939234</v>
      </c>
    </row>
    <row r="20" spans="1:8" ht="18.75" x14ac:dyDescent="0.3">
      <c r="A20" s="16" t="s">
        <v>2</v>
      </c>
      <c r="B20" s="17">
        <v>2100.6</v>
      </c>
      <c r="C20" s="17">
        <v>0</v>
      </c>
      <c r="D20" s="39">
        <v>0</v>
      </c>
      <c r="E20" s="30">
        <v>0</v>
      </c>
      <c r="F20" s="18">
        <f t="shared" si="0"/>
        <v>-2100.6</v>
      </c>
      <c r="G20" s="18">
        <f t="shared" si="1"/>
        <v>0</v>
      </c>
      <c r="H20" s="19">
        <f t="shared" si="2"/>
        <v>0</v>
      </c>
    </row>
    <row r="21" spans="1:8" ht="18.75" x14ac:dyDescent="0.3">
      <c r="A21" s="16" t="s">
        <v>3</v>
      </c>
      <c r="B21" s="17">
        <v>700.2</v>
      </c>
      <c r="C21" s="17">
        <v>0</v>
      </c>
      <c r="D21" s="39">
        <v>0</v>
      </c>
      <c r="E21" s="30">
        <v>0</v>
      </c>
      <c r="F21" s="18">
        <f t="shared" si="0"/>
        <v>-700.2</v>
      </c>
      <c r="G21" s="18">
        <f t="shared" si="1"/>
        <v>0</v>
      </c>
      <c r="H21" s="19">
        <f t="shared" si="2"/>
        <v>0</v>
      </c>
    </row>
    <row r="22" spans="1:8" ht="18.75" x14ac:dyDescent="0.3">
      <c r="A22" s="16" t="s">
        <v>4</v>
      </c>
      <c r="B22" s="17">
        <v>120353.9</v>
      </c>
      <c r="C22" s="17">
        <v>54774.6</v>
      </c>
      <c r="D22" s="39">
        <v>112005.7</v>
      </c>
      <c r="E22" s="30">
        <v>44928.5</v>
      </c>
      <c r="F22" s="18">
        <f t="shared" si="0"/>
        <v>-8348.1999999999971</v>
      </c>
      <c r="G22" s="18">
        <f t="shared" si="1"/>
        <v>-9846.0999999999985</v>
      </c>
      <c r="H22" s="19">
        <f t="shared" si="2"/>
        <v>0.17975667553939234</v>
      </c>
    </row>
    <row r="23" spans="1:8" ht="57.75" customHeight="1" x14ac:dyDescent="0.25">
      <c r="A23" s="20" t="s">
        <v>8</v>
      </c>
      <c r="B23" s="21">
        <v>103244.3</v>
      </c>
      <c r="C23" s="21">
        <v>47817.8</v>
      </c>
      <c r="D23" s="39">
        <v>98202.1</v>
      </c>
      <c r="E23" s="30">
        <v>38899.4</v>
      </c>
      <c r="F23" s="18">
        <f t="shared" si="0"/>
        <v>-5042.1999999999971</v>
      </c>
      <c r="G23" s="18">
        <f t="shared" si="1"/>
        <v>-8918.4000000000015</v>
      </c>
      <c r="H23" s="19">
        <f t="shared" si="2"/>
        <v>0.18650795310532897</v>
      </c>
    </row>
    <row r="24" spans="1:8" ht="18.75" x14ac:dyDescent="0.3">
      <c r="A24" s="16" t="s">
        <v>2</v>
      </c>
      <c r="B24" s="17">
        <v>2100.6</v>
      </c>
      <c r="C24" s="17">
        <v>0</v>
      </c>
      <c r="D24" s="39">
        <v>0</v>
      </c>
      <c r="E24" s="30">
        <v>0</v>
      </c>
      <c r="F24" s="18">
        <f t="shared" si="0"/>
        <v>-2100.6</v>
      </c>
      <c r="G24" s="18">
        <f t="shared" si="1"/>
        <v>0</v>
      </c>
      <c r="H24" s="19">
        <f t="shared" si="2"/>
        <v>0</v>
      </c>
    </row>
    <row r="25" spans="1:8" ht="18.75" x14ac:dyDescent="0.3">
      <c r="A25" s="16" t="s">
        <v>3</v>
      </c>
      <c r="B25" s="17">
        <v>700.2</v>
      </c>
      <c r="C25" s="17">
        <v>0</v>
      </c>
      <c r="D25" s="39">
        <v>0</v>
      </c>
      <c r="E25" s="30">
        <v>0</v>
      </c>
      <c r="F25" s="18">
        <f t="shared" si="0"/>
        <v>-700.2</v>
      </c>
      <c r="G25" s="18">
        <f t="shared" si="1"/>
        <v>0</v>
      </c>
      <c r="H25" s="19">
        <f t="shared" si="2"/>
        <v>0</v>
      </c>
    </row>
    <row r="26" spans="1:8" ht="18.75" x14ac:dyDescent="0.3">
      <c r="A26" s="16" t="s">
        <v>4</v>
      </c>
      <c r="B26" s="17">
        <v>100443.5</v>
      </c>
      <c r="C26" s="17">
        <v>47817.8</v>
      </c>
      <c r="D26" s="39">
        <v>98202.1</v>
      </c>
      <c r="E26" s="30">
        <v>38899.4</v>
      </c>
      <c r="F26" s="18">
        <f t="shared" si="0"/>
        <v>-2241.3999999999942</v>
      </c>
      <c r="G26" s="18">
        <f t="shared" si="1"/>
        <v>-8918.4000000000015</v>
      </c>
      <c r="H26" s="19">
        <f t="shared" si="2"/>
        <v>0.18650795310532897</v>
      </c>
    </row>
    <row r="27" spans="1:8" ht="56.25" x14ac:dyDescent="0.25">
      <c r="A27" s="11" t="s">
        <v>9</v>
      </c>
      <c r="B27" s="21">
        <v>100</v>
      </c>
      <c r="C27" s="21">
        <v>30</v>
      </c>
      <c r="D27" s="39">
        <v>170</v>
      </c>
      <c r="E27" s="30">
        <v>117.5</v>
      </c>
      <c r="F27" s="18">
        <f t="shared" si="0"/>
        <v>70</v>
      </c>
      <c r="G27" s="18">
        <f t="shared" si="1"/>
        <v>87.5</v>
      </c>
      <c r="H27" s="19">
        <f t="shared" si="2"/>
        <v>2.9166666666666665</v>
      </c>
    </row>
    <row r="28" spans="1:8" ht="18.75" x14ac:dyDescent="0.3">
      <c r="A28" s="16" t="s">
        <v>2</v>
      </c>
      <c r="B28" s="17">
        <v>0</v>
      </c>
      <c r="C28" s="17">
        <v>0</v>
      </c>
      <c r="D28" s="39">
        <v>0</v>
      </c>
      <c r="E28" s="30">
        <v>0</v>
      </c>
      <c r="F28" s="18">
        <f t="shared" si="0"/>
        <v>0</v>
      </c>
      <c r="G28" s="18">
        <f t="shared" si="1"/>
        <v>0</v>
      </c>
      <c r="H28" s="19">
        <f t="shared" si="2"/>
        <v>0</v>
      </c>
    </row>
    <row r="29" spans="1:8" ht="18.75" x14ac:dyDescent="0.3">
      <c r="A29" s="16" t="s">
        <v>3</v>
      </c>
      <c r="B29" s="17">
        <v>0</v>
      </c>
      <c r="C29" s="17">
        <v>0</v>
      </c>
      <c r="D29" s="39">
        <v>0</v>
      </c>
      <c r="E29" s="30">
        <v>0</v>
      </c>
      <c r="F29" s="18">
        <f t="shared" si="0"/>
        <v>0</v>
      </c>
      <c r="G29" s="18">
        <f t="shared" si="1"/>
        <v>0</v>
      </c>
      <c r="H29" s="19">
        <f t="shared" si="2"/>
        <v>0</v>
      </c>
    </row>
    <row r="30" spans="1:8" ht="18.75" x14ac:dyDescent="0.3">
      <c r="A30" s="16" t="s">
        <v>4</v>
      </c>
      <c r="B30" s="17">
        <v>100</v>
      </c>
      <c r="C30" s="17">
        <v>30</v>
      </c>
      <c r="D30" s="39">
        <v>170</v>
      </c>
      <c r="E30" s="30">
        <v>117.5</v>
      </c>
      <c r="F30" s="18">
        <f t="shared" si="0"/>
        <v>70</v>
      </c>
      <c r="G30" s="18">
        <f t="shared" si="1"/>
        <v>87.5</v>
      </c>
      <c r="H30" s="19">
        <f t="shared" si="2"/>
        <v>2.9166666666666665</v>
      </c>
    </row>
    <row r="31" spans="1:8" ht="75" x14ac:dyDescent="0.25">
      <c r="A31" s="22" t="s">
        <v>10</v>
      </c>
      <c r="B31" s="21">
        <v>10000</v>
      </c>
      <c r="C31" s="21">
        <v>2800.1</v>
      </c>
      <c r="D31" s="39">
        <v>3456</v>
      </c>
      <c r="E31" s="30">
        <v>1493.9</v>
      </c>
      <c r="F31" s="18">
        <f t="shared" si="0"/>
        <v>-6544</v>
      </c>
      <c r="G31" s="18">
        <f t="shared" si="1"/>
        <v>-1306.1999999999998</v>
      </c>
      <c r="H31" s="19">
        <f t="shared" si="2"/>
        <v>0.46648333988071855</v>
      </c>
    </row>
    <row r="32" spans="1:8" ht="18.75" x14ac:dyDescent="0.3">
      <c r="A32" s="16" t="s">
        <v>2</v>
      </c>
      <c r="B32" s="17">
        <v>0</v>
      </c>
      <c r="C32" s="17">
        <v>0</v>
      </c>
      <c r="D32" s="39">
        <v>0</v>
      </c>
      <c r="E32" s="30">
        <v>0</v>
      </c>
      <c r="F32" s="18">
        <f t="shared" si="0"/>
        <v>0</v>
      </c>
      <c r="G32" s="18">
        <f t="shared" si="1"/>
        <v>0</v>
      </c>
      <c r="H32" s="19">
        <f t="shared" si="2"/>
        <v>0</v>
      </c>
    </row>
    <row r="33" spans="1:8" ht="18.75" x14ac:dyDescent="0.3">
      <c r="A33" s="16" t="s">
        <v>3</v>
      </c>
      <c r="B33" s="17">
        <v>0</v>
      </c>
      <c r="C33" s="17">
        <v>0</v>
      </c>
      <c r="D33" s="39">
        <v>0</v>
      </c>
      <c r="E33" s="30">
        <v>0</v>
      </c>
      <c r="F33" s="18">
        <f t="shared" si="0"/>
        <v>0</v>
      </c>
      <c r="G33" s="18">
        <f t="shared" si="1"/>
        <v>0</v>
      </c>
      <c r="H33" s="19">
        <f t="shared" si="2"/>
        <v>0</v>
      </c>
    </row>
    <row r="34" spans="1:8" ht="18.75" x14ac:dyDescent="0.3">
      <c r="A34" s="16" t="s">
        <v>4</v>
      </c>
      <c r="B34" s="17">
        <v>10000</v>
      </c>
      <c r="C34" s="17">
        <v>2800.1</v>
      </c>
      <c r="D34" s="39">
        <v>3456</v>
      </c>
      <c r="E34" s="30">
        <v>1493.9</v>
      </c>
      <c r="F34" s="18">
        <f t="shared" si="0"/>
        <v>-6544</v>
      </c>
      <c r="G34" s="18">
        <f t="shared" si="1"/>
        <v>-1306.1999999999998</v>
      </c>
      <c r="H34" s="19">
        <f t="shared" si="2"/>
        <v>0.46648333988071855</v>
      </c>
    </row>
    <row r="35" spans="1:8" ht="38.450000000000003" customHeight="1" x14ac:dyDescent="0.25">
      <c r="A35" s="11" t="s">
        <v>11</v>
      </c>
      <c r="B35" s="21">
        <v>9810.4</v>
      </c>
      <c r="C35" s="21">
        <v>4126.7</v>
      </c>
      <c r="D35" s="39">
        <v>10177.6</v>
      </c>
      <c r="E35" s="30">
        <v>4417.7</v>
      </c>
      <c r="F35" s="18">
        <f t="shared" si="0"/>
        <v>367.20000000000073</v>
      </c>
      <c r="G35" s="18">
        <f t="shared" si="1"/>
        <v>291</v>
      </c>
      <c r="H35" s="19">
        <f t="shared" si="2"/>
        <v>7.05163932439965E-2</v>
      </c>
    </row>
    <row r="36" spans="1:8" ht="18.75" x14ac:dyDescent="0.3">
      <c r="A36" s="16" t="s">
        <v>2</v>
      </c>
      <c r="B36" s="17">
        <v>0</v>
      </c>
      <c r="C36" s="17">
        <v>0</v>
      </c>
      <c r="D36" s="39">
        <v>0</v>
      </c>
      <c r="E36" s="30">
        <v>0</v>
      </c>
      <c r="F36" s="18">
        <f t="shared" si="0"/>
        <v>0</v>
      </c>
      <c r="G36" s="18">
        <f t="shared" si="1"/>
        <v>0</v>
      </c>
      <c r="H36" s="19">
        <f t="shared" si="2"/>
        <v>0</v>
      </c>
    </row>
    <row r="37" spans="1:8" ht="18.75" x14ac:dyDescent="0.3">
      <c r="A37" s="16" t="s">
        <v>3</v>
      </c>
      <c r="B37" s="17">
        <v>0</v>
      </c>
      <c r="C37" s="17">
        <v>0</v>
      </c>
      <c r="D37" s="39">
        <v>0</v>
      </c>
      <c r="E37" s="30">
        <v>0</v>
      </c>
      <c r="F37" s="18">
        <f t="shared" si="0"/>
        <v>0</v>
      </c>
      <c r="G37" s="18">
        <f t="shared" si="1"/>
        <v>0</v>
      </c>
      <c r="H37" s="19">
        <f t="shared" si="2"/>
        <v>0</v>
      </c>
    </row>
    <row r="38" spans="1:8" ht="18.75" x14ac:dyDescent="0.3">
      <c r="A38" s="16" t="s">
        <v>4</v>
      </c>
      <c r="B38" s="17">
        <v>9810.4</v>
      </c>
      <c r="C38" s="17">
        <v>4126.7</v>
      </c>
      <c r="D38" s="39">
        <v>10177.6</v>
      </c>
      <c r="E38" s="30">
        <v>4417.7</v>
      </c>
      <c r="F38" s="18">
        <f t="shared" si="0"/>
        <v>367.20000000000073</v>
      </c>
      <c r="G38" s="18">
        <f t="shared" si="1"/>
        <v>291</v>
      </c>
      <c r="H38" s="19">
        <f t="shared" si="2"/>
        <v>7.05163932439965E-2</v>
      </c>
    </row>
    <row r="39" spans="1:8" ht="80.25" customHeight="1" x14ac:dyDescent="0.25">
      <c r="A39" s="20" t="s">
        <v>50</v>
      </c>
      <c r="B39" s="21">
        <v>29541.599999999999</v>
      </c>
      <c r="C39" s="21">
        <v>13688.5</v>
      </c>
      <c r="D39" s="39">
        <v>27516.3</v>
      </c>
      <c r="E39" s="30">
        <v>14606.5</v>
      </c>
      <c r="F39" s="18">
        <f t="shared" si="0"/>
        <v>-2025.2999999999993</v>
      </c>
      <c r="G39" s="18">
        <f t="shared" si="1"/>
        <v>918</v>
      </c>
      <c r="H39" s="19">
        <f t="shared" si="2"/>
        <v>6.7063593527413534E-2</v>
      </c>
    </row>
    <row r="40" spans="1:8" ht="18.75" x14ac:dyDescent="0.3">
      <c r="A40" s="16" t="s">
        <v>2</v>
      </c>
      <c r="B40" s="17">
        <v>0</v>
      </c>
      <c r="C40" s="17">
        <v>0</v>
      </c>
      <c r="D40" s="39">
        <v>0</v>
      </c>
      <c r="E40" s="30">
        <v>0</v>
      </c>
      <c r="F40" s="18">
        <f t="shared" si="0"/>
        <v>0</v>
      </c>
      <c r="G40" s="18">
        <f t="shared" si="1"/>
        <v>0</v>
      </c>
      <c r="H40" s="19">
        <f t="shared" si="2"/>
        <v>0</v>
      </c>
    </row>
    <row r="41" spans="1:8" ht="18.75" x14ac:dyDescent="0.3">
      <c r="A41" s="16" t="s">
        <v>3</v>
      </c>
      <c r="B41" s="17">
        <v>0</v>
      </c>
      <c r="C41" s="17">
        <v>0</v>
      </c>
      <c r="D41" s="39">
        <v>0</v>
      </c>
      <c r="E41" s="30">
        <v>0</v>
      </c>
      <c r="F41" s="18">
        <f t="shared" si="0"/>
        <v>0</v>
      </c>
      <c r="G41" s="18">
        <f t="shared" si="1"/>
        <v>0</v>
      </c>
      <c r="H41" s="19">
        <f t="shared" si="2"/>
        <v>0</v>
      </c>
    </row>
    <row r="42" spans="1:8" ht="18.75" x14ac:dyDescent="0.3">
      <c r="A42" s="16" t="s">
        <v>4</v>
      </c>
      <c r="B42" s="17">
        <v>29541.599999999999</v>
      </c>
      <c r="C42" s="17">
        <v>13688.5</v>
      </c>
      <c r="D42" s="39">
        <v>27516.3</v>
      </c>
      <c r="E42" s="30">
        <v>14606.5</v>
      </c>
      <c r="F42" s="18">
        <f t="shared" si="0"/>
        <v>-2025.2999999999993</v>
      </c>
      <c r="G42" s="18">
        <f t="shared" si="1"/>
        <v>918</v>
      </c>
      <c r="H42" s="19">
        <f t="shared" si="2"/>
        <v>6.7063593527413534E-2</v>
      </c>
    </row>
    <row r="43" spans="1:8" ht="60" customHeight="1" x14ac:dyDescent="0.25">
      <c r="A43" s="20" t="s">
        <v>29</v>
      </c>
      <c r="B43" s="21">
        <v>16712.2</v>
      </c>
      <c r="C43" s="21">
        <v>2940.4</v>
      </c>
      <c r="D43" s="39">
        <v>18297.099999999999</v>
      </c>
      <c r="E43" s="30">
        <v>3780</v>
      </c>
      <c r="F43" s="18">
        <f t="shared" si="0"/>
        <v>1584.8999999999978</v>
      </c>
      <c r="G43" s="18">
        <f t="shared" si="1"/>
        <v>839.59999999999991</v>
      </c>
      <c r="H43" s="19">
        <f t="shared" si="2"/>
        <v>0.28553938239695276</v>
      </c>
    </row>
    <row r="44" spans="1:8" ht="18.75" x14ac:dyDescent="0.3">
      <c r="A44" s="16" t="s">
        <v>2</v>
      </c>
      <c r="B44" s="17">
        <v>0</v>
      </c>
      <c r="C44" s="17">
        <v>0</v>
      </c>
      <c r="D44" s="39">
        <v>0</v>
      </c>
      <c r="E44" s="30">
        <v>0</v>
      </c>
      <c r="F44" s="18">
        <f t="shared" si="0"/>
        <v>0</v>
      </c>
      <c r="G44" s="18">
        <f t="shared" si="1"/>
        <v>0</v>
      </c>
      <c r="H44" s="19">
        <f t="shared" si="2"/>
        <v>0</v>
      </c>
    </row>
    <row r="45" spans="1:8" ht="18.75" x14ac:dyDescent="0.3">
      <c r="A45" s="16" t="s">
        <v>3</v>
      </c>
      <c r="B45" s="17">
        <v>0</v>
      </c>
      <c r="C45" s="17">
        <v>0</v>
      </c>
      <c r="D45" s="39">
        <v>0</v>
      </c>
      <c r="E45" s="30">
        <v>0</v>
      </c>
      <c r="F45" s="18">
        <f t="shared" si="0"/>
        <v>0</v>
      </c>
      <c r="G45" s="18">
        <f t="shared" si="1"/>
        <v>0</v>
      </c>
      <c r="H45" s="19">
        <f t="shared" si="2"/>
        <v>0</v>
      </c>
    </row>
    <row r="46" spans="1:8" ht="18.75" x14ac:dyDescent="0.3">
      <c r="A46" s="16" t="s">
        <v>4</v>
      </c>
      <c r="B46" s="17">
        <v>16712.2</v>
      </c>
      <c r="C46" s="17">
        <v>2940.4</v>
      </c>
      <c r="D46" s="39">
        <v>18297.099999999999</v>
      </c>
      <c r="E46" s="30">
        <v>3780</v>
      </c>
      <c r="F46" s="18">
        <f t="shared" si="0"/>
        <v>1584.8999999999978</v>
      </c>
      <c r="G46" s="18">
        <f t="shared" si="1"/>
        <v>839.59999999999991</v>
      </c>
      <c r="H46" s="19">
        <f t="shared" si="2"/>
        <v>0.28553938239695276</v>
      </c>
    </row>
    <row r="47" spans="1:8" ht="102.75" customHeight="1" x14ac:dyDescent="0.25">
      <c r="A47" s="20" t="s">
        <v>52</v>
      </c>
      <c r="B47" s="21">
        <v>141.1</v>
      </c>
      <c r="C47" s="21">
        <v>30.5</v>
      </c>
      <c r="D47" s="39">
        <v>141.1</v>
      </c>
      <c r="E47" s="30">
        <v>63.5</v>
      </c>
      <c r="F47" s="18">
        <f t="shared" si="0"/>
        <v>0</v>
      </c>
      <c r="G47" s="18">
        <f t="shared" si="1"/>
        <v>33</v>
      </c>
      <c r="H47" s="19">
        <f t="shared" si="2"/>
        <v>1.081967213114754</v>
      </c>
    </row>
    <row r="48" spans="1:8" ht="18.75" x14ac:dyDescent="0.3">
      <c r="A48" s="16" t="s">
        <v>2</v>
      </c>
      <c r="B48" s="17">
        <v>0</v>
      </c>
      <c r="C48" s="17">
        <v>0</v>
      </c>
      <c r="D48" s="39">
        <v>0</v>
      </c>
      <c r="E48" s="30">
        <v>0</v>
      </c>
      <c r="F48" s="18">
        <f t="shared" si="0"/>
        <v>0</v>
      </c>
      <c r="G48" s="18">
        <f t="shared" si="1"/>
        <v>0</v>
      </c>
      <c r="H48" s="19">
        <f t="shared" si="2"/>
        <v>0</v>
      </c>
    </row>
    <row r="49" spans="1:8" ht="18.75" x14ac:dyDescent="0.3">
      <c r="A49" s="16" t="s">
        <v>3</v>
      </c>
      <c r="B49" s="17">
        <v>0</v>
      </c>
      <c r="C49" s="17">
        <v>0</v>
      </c>
      <c r="D49" s="39">
        <v>0</v>
      </c>
      <c r="E49" s="30">
        <v>0</v>
      </c>
      <c r="F49" s="18">
        <f t="shared" si="0"/>
        <v>0</v>
      </c>
      <c r="G49" s="18">
        <f t="shared" si="1"/>
        <v>0</v>
      </c>
      <c r="H49" s="19">
        <f t="shared" si="2"/>
        <v>0</v>
      </c>
    </row>
    <row r="50" spans="1:8" ht="18.75" x14ac:dyDescent="0.3">
      <c r="A50" s="16" t="s">
        <v>4</v>
      </c>
      <c r="B50" s="17">
        <v>141.1</v>
      </c>
      <c r="C50" s="17">
        <v>30.5</v>
      </c>
      <c r="D50" s="39">
        <v>141.1</v>
      </c>
      <c r="E50" s="30">
        <v>63.5</v>
      </c>
      <c r="F50" s="18">
        <f t="shared" si="0"/>
        <v>0</v>
      </c>
      <c r="G50" s="18">
        <f t="shared" si="1"/>
        <v>33</v>
      </c>
      <c r="H50" s="19">
        <f t="shared" si="2"/>
        <v>1.081967213114754</v>
      </c>
    </row>
    <row r="51" spans="1:8" ht="93.75" x14ac:dyDescent="0.25">
      <c r="A51" s="11" t="s">
        <v>30</v>
      </c>
      <c r="B51" s="21">
        <v>201224.5</v>
      </c>
      <c r="C51" s="21">
        <v>98557.7</v>
      </c>
      <c r="D51" s="39">
        <v>237744.1</v>
      </c>
      <c r="E51" s="30">
        <v>113031.4</v>
      </c>
      <c r="F51" s="18">
        <f t="shared" si="0"/>
        <v>36519.600000000006</v>
      </c>
      <c r="G51" s="18">
        <f t="shared" si="1"/>
        <v>14473.699999999997</v>
      </c>
      <c r="H51" s="19">
        <f t="shared" si="2"/>
        <v>0.14685509097716354</v>
      </c>
    </row>
    <row r="52" spans="1:8" ht="18.75" x14ac:dyDescent="0.3">
      <c r="A52" s="16" t="s">
        <v>2</v>
      </c>
      <c r="B52" s="17">
        <v>5402.8</v>
      </c>
      <c r="C52" s="17">
        <v>2910.2</v>
      </c>
      <c r="D52" s="39">
        <v>3753.8</v>
      </c>
      <c r="E52" s="30">
        <v>3753.8</v>
      </c>
      <c r="F52" s="18">
        <f t="shared" si="0"/>
        <v>-1649</v>
      </c>
      <c r="G52" s="18">
        <f t="shared" si="1"/>
        <v>843.60000000000036</v>
      </c>
      <c r="H52" s="19">
        <f t="shared" si="2"/>
        <v>0.28987698439969778</v>
      </c>
    </row>
    <row r="53" spans="1:8" ht="18.75" x14ac:dyDescent="0.3">
      <c r="A53" s="16" t="s">
        <v>3</v>
      </c>
      <c r="B53" s="17">
        <v>481.1</v>
      </c>
      <c r="C53" s="17">
        <v>253</v>
      </c>
      <c r="D53" s="39">
        <v>156.4</v>
      </c>
      <c r="E53" s="30">
        <v>156.4</v>
      </c>
      <c r="F53" s="18">
        <f t="shared" si="0"/>
        <v>-324.70000000000005</v>
      </c>
      <c r="G53" s="18">
        <f t="shared" si="1"/>
        <v>-96.6</v>
      </c>
      <c r="H53" s="19">
        <f t="shared" si="2"/>
        <v>0.38181818181818183</v>
      </c>
    </row>
    <row r="54" spans="1:8" ht="18.75" x14ac:dyDescent="0.3">
      <c r="A54" s="16" t="s">
        <v>4</v>
      </c>
      <c r="B54" s="17">
        <v>195340.6</v>
      </c>
      <c r="C54" s="17">
        <v>95394.5</v>
      </c>
      <c r="D54" s="39">
        <v>233833.9</v>
      </c>
      <c r="E54" s="30">
        <v>109121.2</v>
      </c>
      <c r="F54" s="18">
        <f t="shared" si="0"/>
        <v>38493.299999999988</v>
      </c>
      <c r="G54" s="18">
        <f t="shared" si="1"/>
        <v>13726.699999999997</v>
      </c>
      <c r="H54" s="19">
        <f t="shared" si="2"/>
        <v>0.14389404001278905</v>
      </c>
    </row>
    <row r="55" spans="1:8" ht="37.5" x14ac:dyDescent="0.25">
      <c r="A55" s="11" t="s">
        <v>31</v>
      </c>
      <c r="B55" s="21">
        <v>91518.5</v>
      </c>
      <c r="C55" s="21">
        <v>48911.899999999994</v>
      </c>
      <c r="D55" s="39">
        <v>113779.1</v>
      </c>
      <c r="E55" s="30">
        <v>50999.5</v>
      </c>
      <c r="F55" s="18">
        <f t="shared" si="0"/>
        <v>22260.600000000006</v>
      </c>
      <c r="G55" s="18">
        <f t="shared" si="1"/>
        <v>2087.6000000000058</v>
      </c>
      <c r="H55" s="19">
        <f t="shared" si="2"/>
        <v>4.2680820004947773E-2</v>
      </c>
    </row>
    <row r="56" spans="1:8" ht="18.75" x14ac:dyDescent="0.3">
      <c r="A56" s="16" t="s">
        <v>2</v>
      </c>
      <c r="B56" s="17">
        <v>5402.8</v>
      </c>
      <c r="C56" s="17">
        <v>2910.2</v>
      </c>
      <c r="D56" s="39">
        <v>0</v>
      </c>
      <c r="E56" s="30">
        <v>0</v>
      </c>
      <c r="F56" s="18">
        <f t="shared" si="0"/>
        <v>-5402.8</v>
      </c>
      <c r="G56" s="18">
        <f t="shared" si="1"/>
        <v>-2910.2</v>
      </c>
      <c r="H56" s="19">
        <f t="shared" si="2"/>
        <v>1</v>
      </c>
    </row>
    <row r="57" spans="1:8" ht="18.75" x14ac:dyDescent="0.3">
      <c r="A57" s="16" t="s">
        <v>3</v>
      </c>
      <c r="B57" s="17">
        <v>481.1</v>
      </c>
      <c r="C57" s="17">
        <v>253</v>
      </c>
      <c r="D57" s="39">
        <v>0</v>
      </c>
      <c r="E57" s="30">
        <v>0</v>
      </c>
      <c r="F57" s="18">
        <f t="shared" si="0"/>
        <v>-481.1</v>
      </c>
      <c r="G57" s="18">
        <f t="shared" si="1"/>
        <v>-253</v>
      </c>
      <c r="H57" s="19">
        <f t="shared" si="2"/>
        <v>1</v>
      </c>
    </row>
    <row r="58" spans="1:8" ht="18.75" x14ac:dyDescent="0.3">
      <c r="A58" s="16" t="s">
        <v>4</v>
      </c>
      <c r="B58" s="17">
        <v>85634.6</v>
      </c>
      <c r="C58" s="17">
        <v>45748.7</v>
      </c>
      <c r="D58" s="39">
        <v>113779.1</v>
      </c>
      <c r="E58" s="30">
        <v>50999.5</v>
      </c>
      <c r="F58" s="18">
        <f t="shared" si="0"/>
        <v>28144.5</v>
      </c>
      <c r="G58" s="18">
        <f t="shared" si="1"/>
        <v>5250.8000000000029</v>
      </c>
      <c r="H58" s="19">
        <f t="shared" si="2"/>
        <v>0.1147748460611997</v>
      </c>
    </row>
    <row r="59" spans="1:8" ht="56.25" x14ac:dyDescent="0.25">
      <c r="A59" s="11" t="s">
        <v>67</v>
      </c>
      <c r="B59" s="21">
        <v>83869.5</v>
      </c>
      <c r="C59" s="21">
        <v>37456.6</v>
      </c>
      <c r="D59" s="39">
        <v>96277</v>
      </c>
      <c r="E59" s="30">
        <v>49339.5</v>
      </c>
      <c r="F59" s="18">
        <f t="shared" si="0"/>
        <v>12407.5</v>
      </c>
      <c r="G59" s="18">
        <f t="shared" si="1"/>
        <v>11882.900000000001</v>
      </c>
      <c r="H59" s="19">
        <f t="shared" si="2"/>
        <v>0.31724449095753493</v>
      </c>
    </row>
    <row r="60" spans="1:8" ht="18.75" x14ac:dyDescent="0.3">
      <c r="A60" s="16" t="s">
        <v>2</v>
      </c>
      <c r="B60" s="17">
        <v>0</v>
      </c>
      <c r="C60" s="17">
        <v>0</v>
      </c>
      <c r="D60" s="39">
        <v>3753.8</v>
      </c>
      <c r="E60" s="30">
        <v>3753.8</v>
      </c>
      <c r="F60" s="18">
        <f t="shared" si="0"/>
        <v>3753.8</v>
      </c>
      <c r="G60" s="18">
        <f t="shared" si="1"/>
        <v>3753.8</v>
      </c>
      <c r="H60" s="19">
        <f t="shared" si="2"/>
        <v>0</v>
      </c>
    </row>
    <row r="61" spans="1:8" ht="18.75" x14ac:dyDescent="0.3">
      <c r="A61" s="16" t="s">
        <v>3</v>
      </c>
      <c r="B61" s="17">
        <v>0</v>
      </c>
      <c r="C61" s="17">
        <v>0</v>
      </c>
      <c r="D61" s="39">
        <v>156.4</v>
      </c>
      <c r="E61" s="30">
        <v>156.4</v>
      </c>
      <c r="F61" s="18">
        <f t="shared" si="0"/>
        <v>156.4</v>
      </c>
      <c r="G61" s="18">
        <f t="shared" si="1"/>
        <v>156.4</v>
      </c>
      <c r="H61" s="19">
        <f t="shared" si="2"/>
        <v>0</v>
      </c>
    </row>
    <row r="62" spans="1:8" ht="18.75" x14ac:dyDescent="0.3">
      <c r="A62" s="16" t="s">
        <v>4</v>
      </c>
      <c r="B62" s="17">
        <v>83869.5</v>
      </c>
      <c r="C62" s="17">
        <v>37456.6</v>
      </c>
      <c r="D62" s="39">
        <v>92366.8</v>
      </c>
      <c r="E62" s="30">
        <v>45429.3</v>
      </c>
      <c r="F62" s="18">
        <f t="shared" si="0"/>
        <v>8497.3000000000029</v>
      </c>
      <c r="G62" s="18">
        <f t="shared" si="1"/>
        <v>7972.7000000000044</v>
      </c>
      <c r="H62" s="19">
        <f t="shared" si="2"/>
        <v>0.21285167367032787</v>
      </c>
    </row>
    <row r="63" spans="1:8" ht="37.5" x14ac:dyDescent="0.25">
      <c r="A63" s="11" t="s">
        <v>32</v>
      </c>
      <c r="B63" s="21">
        <v>1700.7</v>
      </c>
      <c r="C63" s="21">
        <v>217.6</v>
      </c>
      <c r="D63" s="39">
        <v>3125.4</v>
      </c>
      <c r="E63" s="30">
        <v>966.2</v>
      </c>
      <c r="F63" s="18">
        <f t="shared" si="0"/>
        <v>1424.7</v>
      </c>
      <c r="G63" s="18">
        <f t="shared" si="1"/>
        <v>748.6</v>
      </c>
      <c r="H63" s="19">
        <f t="shared" si="2"/>
        <v>3.4402573529411766</v>
      </c>
    </row>
    <row r="64" spans="1:8" ht="18.75" x14ac:dyDescent="0.3">
      <c r="A64" s="16" t="s">
        <v>2</v>
      </c>
      <c r="B64" s="17">
        <v>0</v>
      </c>
      <c r="C64" s="17">
        <v>0</v>
      </c>
      <c r="D64" s="39">
        <v>0</v>
      </c>
      <c r="E64" s="30">
        <v>0</v>
      </c>
      <c r="F64" s="18">
        <f t="shared" si="0"/>
        <v>0</v>
      </c>
      <c r="G64" s="18">
        <f t="shared" si="1"/>
        <v>0</v>
      </c>
      <c r="H64" s="19">
        <f t="shared" si="2"/>
        <v>0</v>
      </c>
    </row>
    <row r="65" spans="1:8" ht="18.75" x14ac:dyDescent="0.3">
      <c r="A65" s="16" t="s">
        <v>3</v>
      </c>
      <c r="B65" s="17">
        <v>0</v>
      </c>
      <c r="C65" s="17">
        <v>0</v>
      </c>
      <c r="D65" s="39">
        <v>0</v>
      </c>
      <c r="E65" s="30">
        <v>0</v>
      </c>
      <c r="F65" s="18">
        <f t="shared" si="0"/>
        <v>0</v>
      </c>
      <c r="G65" s="18">
        <f t="shared" si="1"/>
        <v>0</v>
      </c>
      <c r="H65" s="19">
        <f t="shared" si="2"/>
        <v>0</v>
      </c>
    </row>
    <row r="66" spans="1:8" ht="18.75" x14ac:dyDescent="0.3">
      <c r="A66" s="16" t="s">
        <v>4</v>
      </c>
      <c r="B66" s="17">
        <v>1700.7</v>
      </c>
      <c r="C66" s="17">
        <v>217.6</v>
      </c>
      <c r="D66" s="39">
        <v>3125.4</v>
      </c>
      <c r="E66" s="30">
        <v>966.2</v>
      </c>
      <c r="F66" s="18">
        <f t="shared" si="0"/>
        <v>1424.7</v>
      </c>
      <c r="G66" s="18">
        <f t="shared" si="1"/>
        <v>748.6</v>
      </c>
      <c r="H66" s="19">
        <f t="shared" si="2"/>
        <v>3.4402573529411766</v>
      </c>
    </row>
    <row r="67" spans="1:8" ht="99.75" customHeight="1" x14ac:dyDescent="0.25">
      <c r="A67" s="20" t="s">
        <v>33</v>
      </c>
      <c r="B67" s="21">
        <v>24135.8</v>
      </c>
      <c r="C67" s="21">
        <v>11971.6</v>
      </c>
      <c r="D67" s="39">
        <v>24562.6</v>
      </c>
      <c r="E67" s="30">
        <v>11726.2</v>
      </c>
      <c r="F67" s="18">
        <f t="shared" si="0"/>
        <v>426.79999999999927</v>
      </c>
      <c r="G67" s="18">
        <f t="shared" si="1"/>
        <v>-245.39999999999964</v>
      </c>
      <c r="H67" s="19">
        <f t="shared" si="2"/>
        <v>2.049851314778306E-2</v>
      </c>
    </row>
    <row r="68" spans="1:8" ht="18.75" x14ac:dyDescent="0.3">
      <c r="A68" s="16" t="s">
        <v>2</v>
      </c>
      <c r="B68" s="17">
        <v>0</v>
      </c>
      <c r="C68" s="17">
        <v>0</v>
      </c>
      <c r="D68" s="39">
        <v>0</v>
      </c>
      <c r="E68" s="30">
        <v>0</v>
      </c>
      <c r="F68" s="18">
        <f t="shared" si="0"/>
        <v>0</v>
      </c>
      <c r="G68" s="18">
        <f t="shared" si="1"/>
        <v>0</v>
      </c>
      <c r="H68" s="19">
        <f t="shared" si="2"/>
        <v>0</v>
      </c>
    </row>
    <row r="69" spans="1:8" ht="18.75" x14ac:dyDescent="0.3">
      <c r="A69" s="16" t="s">
        <v>3</v>
      </c>
      <c r="B69" s="17">
        <v>0</v>
      </c>
      <c r="C69" s="17">
        <v>0</v>
      </c>
      <c r="D69" s="39">
        <v>0</v>
      </c>
      <c r="E69" s="30">
        <v>0</v>
      </c>
      <c r="F69" s="18">
        <f t="shared" si="0"/>
        <v>0</v>
      </c>
      <c r="G69" s="18">
        <f t="shared" si="1"/>
        <v>0</v>
      </c>
      <c r="H69" s="19">
        <f t="shared" si="2"/>
        <v>0</v>
      </c>
    </row>
    <row r="70" spans="1:8" ht="18.75" x14ac:dyDescent="0.3">
      <c r="A70" s="16" t="s">
        <v>4</v>
      </c>
      <c r="B70" s="17">
        <v>24135.8</v>
      </c>
      <c r="C70" s="17">
        <v>11971.6</v>
      </c>
      <c r="D70" s="39">
        <v>24562.6</v>
      </c>
      <c r="E70" s="30">
        <v>11726.2</v>
      </c>
      <c r="F70" s="18">
        <f t="shared" si="0"/>
        <v>426.79999999999927</v>
      </c>
      <c r="G70" s="18">
        <f t="shared" si="1"/>
        <v>-245.39999999999964</v>
      </c>
      <c r="H70" s="19">
        <f t="shared" si="2"/>
        <v>2.049851314778306E-2</v>
      </c>
    </row>
    <row r="71" spans="1:8" ht="83.45" customHeight="1" x14ac:dyDescent="0.25">
      <c r="A71" s="20" t="s">
        <v>59</v>
      </c>
      <c r="B71" s="21">
        <v>9623.7999999999993</v>
      </c>
      <c r="C71" s="21">
        <v>4162.8999999999996</v>
      </c>
      <c r="D71" s="39">
        <v>9628.7999999999993</v>
      </c>
      <c r="E71" s="30">
        <v>4551.8</v>
      </c>
      <c r="F71" s="18">
        <f t="shared" si="0"/>
        <v>5</v>
      </c>
      <c r="G71" s="18">
        <f t="shared" si="1"/>
        <v>388.90000000000055</v>
      </c>
      <c r="H71" s="19">
        <f t="shared" si="2"/>
        <v>9.3420452088688322E-2</v>
      </c>
    </row>
    <row r="72" spans="1:8" ht="18.75" x14ac:dyDescent="0.3">
      <c r="A72" s="16" t="s">
        <v>2</v>
      </c>
      <c r="B72" s="17">
        <v>0</v>
      </c>
      <c r="C72" s="17">
        <v>0</v>
      </c>
      <c r="D72" s="39">
        <v>0</v>
      </c>
      <c r="E72" s="30">
        <v>0</v>
      </c>
      <c r="F72" s="18">
        <f t="shared" ref="F72:F135" si="3">D72-B72</f>
        <v>0</v>
      </c>
      <c r="G72" s="18">
        <f t="shared" ref="G72:G135" si="4">E72-C72</f>
        <v>0</v>
      </c>
      <c r="H72" s="19">
        <f t="shared" ref="H72:H135" si="5">IFERROR(IF((1-E72/C72)&lt;=0,(1-E72/C72)*-1,(1-E72/C72)),0)</f>
        <v>0</v>
      </c>
    </row>
    <row r="73" spans="1:8" ht="18.75" x14ac:dyDescent="0.3">
      <c r="A73" s="16" t="s">
        <v>3</v>
      </c>
      <c r="B73" s="17">
        <v>0</v>
      </c>
      <c r="C73" s="17">
        <v>0</v>
      </c>
      <c r="D73" s="39">
        <v>0</v>
      </c>
      <c r="E73" s="30">
        <v>0</v>
      </c>
      <c r="F73" s="18">
        <f t="shared" si="3"/>
        <v>0</v>
      </c>
      <c r="G73" s="18">
        <f t="shared" si="4"/>
        <v>0</v>
      </c>
      <c r="H73" s="19">
        <f t="shared" si="5"/>
        <v>0</v>
      </c>
    </row>
    <row r="74" spans="1:8" ht="18.75" x14ac:dyDescent="0.3">
      <c r="A74" s="16" t="s">
        <v>4</v>
      </c>
      <c r="B74" s="17">
        <v>9623.7999999999993</v>
      </c>
      <c r="C74" s="17">
        <v>4162.8999999999996</v>
      </c>
      <c r="D74" s="39">
        <v>9628.7999999999993</v>
      </c>
      <c r="E74" s="30">
        <v>4551.8</v>
      </c>
      <c r="F74" s="18">
        <f t="shared" si="3"/>
        <v>5</v>
      </c>
      <c r="G74" s="18">
        <f t="shared" si="4"/>
        <v>388.90000000000055</v>
      </c>
      <c r="H74" s="19">
        <f t="shared" si="5"/>
        <v>9.3420452088688322E-2</v>
      </c>
    </row>
    <row r="75" spans="1:8" ht="64.5" customHeight="1" x14ac:dyDescent="0.25">
      <c r="A75" s="20" t="s">
        <v>56</v>
      </c>
      <c r="B75" s="21">
        <v>23226.6</v>
      </c>
      <c r="C75" s="21">
        <v>23226.6</v>
      </c>
      <c r="D75" s="39">
        <v>24527.1</v>
      </c>
      <c r="E75" s="30">
        <v>24527.1</v>
      </c>
      <c r="F75" s="18">
        <f t="shared" si="3"/>
        <v>1300.5</v>
      </c>
      <c r="G75" s="18">
        <f t="shared" si="4"/>
        <v>1300.5</v>
      </c>
      <c r="H75" s="19">
        <f t="shared" si="5"/>
        <v>5.5991836945570972E-2</v>
      </c>
    </row>
    <row r="76" spans="1:8" ht="18.75" x14ac:dyDescent="0.3">
      <c r="A76" s="16" t="s">
        <v>2</v>
      </c>
      <c r="B76" s="17">
        <v>2467.8000000000002</v>
      </c>
      <c r="C76" s="17">
        <v>2467.8000000000002</v>
      </c>
      <c r="D76" s="39">
        <v>4329</v>
      </c>
      <c r="E76" s="30">
        <v>4329</v>
      </c>
      <c r="F76" s="18">
        <f t="shared" si="3"/>
        <v>1861.1999999999998</v>
      </c>
      <c r="G76" s="18">
        <f t="shared" si="4"/>
        <v>1861.1999999999998</v>
      </c>
      <c r="H76" s="19">
        <f t="shared" si="5"/>
        <v>0.75419401896425953</v>
      </c>
    </row>
    <row r="77" spans="1:8" ht="18.75" x14ac:dyDescent="0.3">
      <c r="A77" s="16" t="s">
        <v>3</v>
      </c>
      <c r="B77" s="17">
        <v>10962</v>
      </c>
      <c r="C77" s="17">
        <v>10962</v>
      </c>
      <c r="D77" s="39">
        <v>10451.799999999999</v>
      </c>
      <c r="E77" s="30">
        <v>10451.799999999999</v>
      </c>
      <c r="F77" s="18">
        <f t="shared" si="3"/>
        <v>-510.20000000000073</v>
      </c>
      <c r="G77" s="18">
        <f t="shared" si="4"/>
        <v>-510.20000000000073</v>
      </c>
      <c r="H77" s="19">
        <f t="shared" si="5"/>
        <v>4.6542601715015564E-2</v>
      </c>
    </row>
    <row r="78" spans="1:8" ht="18.75" x14ac:dyDescent="0.3">
      <c r="A78" s="16" t="s">
        <v>4</v>
      </c>
      <c r="B78" s="17">
        <v>9796.7999999999993</v>
      </c>
      <c r="C78" s="17">
        <v>9796.7999999999993</v>
      </c>
      <c r="D78" s="39">
        <v>9746.2999999999993</v>
      </c>
      <c r="E78" s="30">
        <v>9746.2999999999993</v>
      </c>
      <c r="F78" s="18">
        <f t="shared" si="3"/>
        <v>-50.5</v>
      </c>
      <c r="G78" s="18">
        <f t="shared" si="4"/>
        <v>-50.5</v>
      </c>
      <c r="H78" s="19">
        <f t="shared" si="5"/>
        <v>5.1547444063367864E-3</v>
      </c>
    </row>
    <row r="79" spans="1:8" ht="44.25" customHeight="1" x14ac:dyDescent="0.25">
      <c r="A79" s="20" t="s">
        <v>34</v>
      </c>
      <c r="B79" s="21">
        <v>1349848.8</v>
      </c>
      <c r="C79" s="21">
        <v>578596.39999999991</v>
      </c>
      <c r="D79" s="39">
        <v>1093135.3999999999</v>
      </c>
      <c r="E79" s="30">
        <v>559117.5</v>
      </c>
      <c r="F79" s="18">
        <f t="shared" si="3"/>
        <v>-256713.40000000014</v>
      </c>
      <c r="G79" s="18">
        <f t="shared" si="4"/>
        <v>-19478.899999999907</v>
      </c>
      <c r="H79" s="19">
        <f t="shared" si="5"/>
        <v>3.3665781536144856E-2</v>
      </c>
    </row>
    <row r="80" spans="1:8" ht="18.75" x14ac:dyDescent="0.3">
      <c r="A80" s="16" t="s">
        <v>2</v>
      </c>
      <c r="B80" s="17">
        <v>273661.5</v>
      </c>
      <c r="C80" s="17">
        <v>40162.6</v>
      </c>
      <c r="D80" s="39">
        <v>82797.5</v>
      </c>
      <c r="E80" s="30">
        <v>36629.699999999997</v>
      </c>
      <c r="F80" s="18">
        <f t="shared" si="3"/>
        <v>-190864</v>
      </c>
      <c r="G80" s="18">
        <f t="shared" si="4"/>
        <v>-3532.9000000000015</v>
      </c>
      <c r="H80" s="19">
        <f t="shared" si="5"/>
        <v>8.7964922589673034E-2</v>
      </c>
    </row>
    <row r="81" spans="1:8" ht="18.75" x14ac:dyDescent="0.3">
      <c r="A81" s="16" t="s">
        <v>3</v>
      </c>
      <c r="B81" s="17">
        <v>699639.50000000012</v>
      </c>
      <c r="C81" s="17">
        <v>369636.6</v>
      </c>
      <c r="D81" s="39">
        <v>640596.80000000005</v>
      </c>
      <c r="E81" s="30">
        <v>344012.2</v>
      </c>
      <c r="F81" s="18">
        <f t="shared" si="3"/>
        <v>-59042.70000000007</v>
      </c>
      <c r="G81" s="18">
        <f t="shared" si="4"/>
        <v>-25624.399999999965</v>
      </c>
      <c r="H81" s="19">
        <f t="shared" si="5"/>
        <v>6.9323221780527078E-2</v>
      </c>
    </row>
    <row r="82" spans="1:8" ht="18.75" x14ac:dyDescent="0.3">
      <c r="A82" s="16" t="s">
        <v>4</v>
      </c>
      <c r="B82" s="17">
        <v>376547.8</v>
      </c>
      <c r="C82" s="17">
        <v>168797.2</v>
      </c>
      <c r="D82" s="39">
        <v>369741.1</v>
      </c>
      <c r="E82" s="30">
        <v>178475.6</v>
      </c>
      <c r="F82" s="18">
        <f t="shared" si="3"/>
        <v>-6806.7000000000116</v>
      </c>
      <c r="G82" s="18">
        <f t="shared" si="4"/>
        <v>9678.3999999999942</v>
      </c>
      <c r="H82" s="19">
        <f t="shared" si="5"/>
        <v>5.7337443986037684E-2</v>
      </c>
    </row>
    <row r="83" spans="1:8" ht="44.25" customHeight="1" x14ac:dyDescent="0.25">
      <c r="A83" s="20" t="s">
        <v>35</v>
      </c>
      <c r="B83" s="21">
        <v>1273471.5</v>
      </c>
      <c r="C83" s="21">
        <v>545041.9</v>
      </c>
      <c r="D83" s="39">
        <v>983404.1</v>
      </c>
      <c r="E83" s="30">
        <v>510434.6</v>
      </c>
      <c r="F83" s="18">
        <f t="shared" si="3"/>
        <v>-290067.40000000002</v>
      </c>
      <c r="G83" s="18">
        <f t="shared" si="4"/>
        <v>-34607.300000000047</v>
      </c>
      <c r="H83" s="19">
        <f t="shared" si="5"/>
        <v>6.3494751504425739E-2</v>
      </c>
    </row>
    <row r="84" spans="1:8" ht="18.75" x14ac:dyDescent="0.3">
      <c r="A84" s="16" t="s">
        <v>2</v>
      </c>
      <c r="B84" s="17">
        <v>273387.59999999998</v>
      </c>
      <c r="C84" s="17">
        <v>40000</v>
      </c>
      <c r="D84" s="39">
        <v>46392.3</v>
      </c>
      <c r="E84" s="30">
        <v>21554.9</v>
      </c>
      <c r="F84" s="18">
        <f t="shared" si="3"/>
        <v>-226995.3</v>
      </c>
      <c r="G84" s="18">
        <f t="shared" si="4"/>
        <v>-18445.099999999999</v>
      </c>
      <c r="H84" s="19">
        <f t="shared" si="5"/>
        <v>0.46112749999999991</v>
      </c>
    </row>
    <row r="85" spans="1:8" ht="18.75" x14ac:dyDescent="0.3">
      <c r="A85" s="16" t="s">
        <v>3</v>
      </c>
      <c r="B85" s="17">
        <v>670542.4</v>
      </c>
      <c r="C85" s="17">
        <v>355389.3</v>
      </c>
      <c r="D85" s="39">
        <v>606823.5</v>
      </c>
      <c r="E85" s="30">
        <v>328695.90000000002</v>
      </c>
      <c r="F85" s="18">
        <f t="shared" si="3"/>
        <v>-63718.900000000023</v>
      </c>
      <c r="G85" s="18">
        <f t="shared" si="4"/>
        <v>-26693.399999999965</v>
      </c>
      <c r="H85" s="19">
        <f t="shared" si="5"/>
        <v>7.5110308610866872E-2</v>
      </c>
    </row>
    <row r="86" spans="1:8" ht="18.75" x14ac:dyDescent="0.3">
      <c r="A86" s="16" t="s">
        <v>4</v>
      </c>
      <c r="B86" s="17">
        <v>329541.5</v>
      </c>
      <c r="C86" s="17">
        <v>149652.6</v>
      </c>
      <c r="D86" s="39">
        <v>330188.3</v>
      </c>
      <c r="E86" s="30">
        <v>160183.9</v>
      </c>
      <c r="F86" s="18">
        <f t="shared" si="3"/>
        <v>646.79999999998836</v>
      </c>
      <c r="G86" s="18">
        <f t="shared" si="4"/>
        <v>10531.299999999988</v>
      </c>
      <c r="H86" s="19">
        <f t="shared" si="5"/>
        <v>7.0371647402049708E-2</v>
      </c>
    </row>
    <row r="87" spans="1:8" ht="56.25" x14ac:dyDescent="0.3">
      <c r="A87" s="23" t="s">
        <v>36</v>
      </c>
      <c r="B87" s="21">
        <v>30465.3</v>
      </c>
      <c r="C87" s="21">
        <v>13669.2</v>
      </c>
      <c r="D87" s="39">
        <v>31897.5</v>
      </c>
      <c r="E87" s="30">
        <v>15548</v>
      </c>
      <c r="F87" s="18">
        <f t="shared" si="3"/>
        <v>1432.2000000000007</v>
      </c>
      <c r="G87" s="18">
        <f t="shared" si="4"/>
        <v>1878.7999999999993</v>
      </c>
      <c r="H87" s="19">
        <f t="shared" si="5"/>
        <v>0.13744769262283074</v>
      </c>
    </row>
    <row r="88" spans="1:8" ht="18.75" x14ac:dyDescent="0.3">
      <c r="A88" s="16" t="s">
        <v>2</v>
      </c>
      <c r="B88" s="17">
        <v>0</v>
      </c>
      <c r="C88" s="17">
        <v>0</v>
      </c>
      <c r="D88" s="39">
        <v>0</v>
      </c>
      <c r="E88" s="30">
        <v>0</v>
      </c>
      <c r="F88" s="18">
        <f t="shared" si="3"/>
        <v>0</v>
      </c>
      <c r="G88" s="18">
        <f t="shared" si="4"/>
        <v>0</v>
      </c>
      <c r="H88" s="19">
        <f t="shared" si="5"/>
        <v>0</v>
      </c>
    </row>
    <row r="89" spans="1:8" ht="18.75" x14ac:dyDescent="0.3">
      <c r="A89" s="16" t="s">
        <v>3</v>
      </c>
      <c r="B89" s="17">
        <v>0</v>
      </c>
      <c r="C89" s="17">
        <v>0</v>
      </c>
      <c r="D89" s="39">
        <v>0</v>
      </c>
      <c r="E89" s="30">
        <v>0</v>
      </c>
      <c r="F89" s="18">
        <f t="shared" si="3"/>
        <v>0</v>
      </c>
      <c r="G89" s="18">
        <f t="shared" si="4"/>
        <v>0</v>
      </c>
      <c r="H89" s="19">
        <f t="shared" si="5"/>
        <v>0</v>
      </c>
    </row>
    <row r="90" spans="1:8" ht="18.75" x14ac:dyDescent="0.3">
      <c r="A90" s="16" t="s">
        <v>4</v>
      </c>
      <c r="B90" s="17">
        <v>30465.3</v>
      </c>
      <c r="C90" s="17">
        <v>13669.2</v>
      </c>
      <c r="D90" s="39">
        <v>31897.5</v>
      </c>
      <c r="E90" s="30">
        <v>15548</v>
      </c>
      <c r="F90" s="18">
        <f t="shared" si="3"/>
        <v>1432.2000000000007</v>
      </c>
      <c r="G90" s="18">
        <f t="shared" si="4"/>
        <v>1878.7999999999993</v>
      </c>
      <c r="H90" s="19">
        <f t="shared" si="5"/>
        <v>0.13744769262283074</v>
      </c>
    </row>
    <row r="91" spans="1:8" ht="123" customHeight="1" x14ac:dyDescent="0.25">
      <c r="A91" s="20" t="s">
        <v>37</v>
      </c>
      <c r="B91" s="21">
        <v>31780.3</v>
      </c>
      <c r="C91" s="21">
        <v>12900</v>
      </c>
      <c r="D91" s="39">
        <v>63714</v>
      </c>
      <c r="E91" s="30">
        <v>25757.599999999999</v>
      </c>
      <c r="F91" s="18">
        <f t="shared" si="3"/>
        <v>31933.7</v>
      </c>
      <c r="G91" s="18">
        <f t="shared" si="4"/>
        <v>12857.599999999999</v>
      </c>
      <c r="H91" s="19">
        <f t="shared" si="5"/>
        <v>0.99671317829457351</v>
      </c>
    </row>
    <row r="92" spans="1:8" ht="18.75" x14ac:dyDescent="0.3">
      <c r="A92" s="16" t="s">
        <v>2</v>
      </c>
      <c r="B92" s="17">
        <v>0</v>
      </c>
      <c r="C92" s="17">
        <v>0</v>
      </c>
      <c r="D92" s="39">
        <v>35994.5</v>
      </c>
      <c r="E92" s="30">
        <v>14664.2</v>
      </c>
      <c r="F92" s="18">
        <f t="shared" si="3"/>
        <v>35994.5</v>
      </c>
      <c r="G92" s="18">
        <f t="shared" si="4"/>
        <v>14664.2</v>
      </c>
      <c r="H92" s="19">
        <f t="shared" si="5"/>
        <v>0</v>
      </c>
    </row>
    <row r="93" spans="1:8" ht="18.75" x14ac:dyDescent="0.3">
      <c r="A93" s="16" t="s">
        <v>3</v>
      </c>
      <c r="B93" s="17">
        <v>15239.3</v>
      </c>
      <c r="C93" s="17">
        <v>7424.6</v>
      </c>
      <c r="D93" s="39">
        <v>20064.2</v>
      </c>
      <c r="E93" s="30">
        <v>8349.7000000000007</v>
      </c>
      <c r="F93" s="18">
        <f t="shared" si="3"/>
        <v>4824.9000000000015</v>
      </c>
      <c r="G93" s="18">
        <f t="shared" si="4"/>
        <v>925.10000000000036</v>
      </c>
      <c r="H93" s="19">
        <f t="shared" si="5"/>
        <v>0.12459930501306471</v>
      </c>
    </row>
    <row r="94" spans="1:8" ht="18.75" x14ac:dyDescent="0.3">
      <c r="A94" s="16" t="s">
        <v>4</v>
      </c>
      <c r="B94" s="17">
        <v>16541</v>
      </c>
      <c r="C94" s="17">
        <v>5475.4</v>
      </c>
      <c r="D94" s="39">
        <v>7655.3</v>
      </c>
      <c r="E94" s="30">
        <v>2743.7</v>
      </c>
      <c r="F94" s="18">
        <f t="shared" si="3"/>
        <v>-8885.7000000000007</v>
      </c>
      <c r="G94" s="18">
        <f t="shared" si="4"/>
        <v>-2731.7</v>
      </c>
      <c r="H94" s="19">
        <f t="shared" si="5"/>
        <v>0.4989041896482449</v>
      </c>
    </row>
    <row r="95" spans="1:8" ht="99" customHeight="1" x14ac:dyDescent="0.25">
      <c r="A95" s="24" t="s">
        <v>68</v>
      </c>
      <c r="B95" s="21">
        <v>14131.699999999999</v>
      </c>
      <c r="C95" s="21">
        <v>6985.3</v>
      </c>
      <c r="D95" s="39">
        <v>14119.7</v>
      </c>
      <c r="E95" s="30">
        <v>7377.3</v>
      </c>
      <c r="F95" s="18">
        <f t="shared" si="3"/>
        <v>-11.999999999998181</v>
      </c>
      <c r="G95" s="18">
        <f t="shared" si="4"/>
        <v>392</v>
      </c>
      <c r="H95" s="19">
        <f t="shared" si="5"/>
        <v>5.6117847479707494E-2</v>
      </c>
    </row>
    <row r="96" spans="1:8" ht="18.75" x14ac:dyDescent="0.3">
      <c r="A96" s="16" t="s">
        <v>2</v>
      </c>
      <c r="B96" s="17">
        <v>273.89999999999998</v>
      </c>
      <c r="C96" s="17">
        <v>162.6</v>
      </c>
      <c r="D96" s="39">
        <v>410.7</v>
      </c>
      <c r="E96" s="30">
        <v>410.6</v>
      </c>
      <c r="F96" s="18">
        <f t="shared" si="3"/>
        <v>136.80000000000001</v>
      </c>
      <c r="G96" s="18">
        <f t="shared" si="4"/>
        <v>248.00000000000003</v>
      </c>
      <c r="H96" s="19">
        <f t="shared" si="5"/>
        <v>1.5252152521525217</v>
      </c>
    </row>
    <row r="97" spans="1:8" ht="18.75" x14ac:dyDescent="0.3">
      <c r="A97" s="16" t="s">
        <v>3</v>
      </c>
      <c r="B97" s="17">
        <v>13857.8</v>
      </c>
      <c r="C97" s="17">
        <v>6822.7</v>
      </c>
      <c r="D97" s="39">
        <v>13709</v>
      </c>
      <c r="E97" s="30">
        <v>6966.6</v>
      </c>
      <c r="F97" s="18">
        <f t="shared" si="3"/>
        <v>-148.79999999999927</v>
      </c>
      <c r="G97" s="18">
        <f t="shared" si="4"/>
        <v>143.90000000000055</v>
      </c>
      <c r="H97" s="19">
        <f t="shared" si="5"/>
        <v>2.109135679423102E-2</v>
      </c>
    </row>
    <row r="98" spans="1:8" ht="18.75" x14ac:dyDescent="0.3">
      <c r="A98" s="16" t="s">
        <v>4</v>
      </c>
      <c r="B98" s="17">
        <v>0</v>
      </c>
      <c r="C98" s="17">
        <v>0</v>
      </c>
      <c r="D98" s="39">
        <v>0</v>
      </c>
      <c r="E98" s="30">
        <v>0</v>
      </c>
      <c r="F98" s="18">
        <f t="shared" si="3"/>
        <v>0</v>
      </c>
      <c r="G98" s="18">
        <f t="shared" si="4"/>
        <v>0</v>
      </c>
      <c r="H98" s="19">
        <f t="shared" si="5"/>
        <v>0</v>
      </c>
    </row>
    <row r="99" spans="1:8" ht="84.75" customHeight="1" x14ac:dyDescent="0.25">
      <c r="A99" s="11" t="s">
        <v>38</v>
      </c>
      <c r="B99" s="21">
        <v>39691.399999999994</v>
      </c>
      <c r="C99" s="21">
        <v>14642.400000000001</v>
      </c>
      <c r="D99" s="39">
        <v>39782.199999999997</v>
      </c>
      <c r="E99" s="30">
        <v>7400.1</v>
      </c>
      <c r="F99" s="18">
        <f t="shared" si="3"/>
        <v>90.80000000000291</v>
      </c>
      <c r="G99" s="18">
        <f t="shared" si="4"/>
        <v>-7242.3000000000011</v>
      </c>
      <c r="H99" s="19">
        <f t="shared" si="5"/>
        <v>0.49461153909195221</v>
      </c>
    </row>
    <row r="100" spans="1:8" ht="18.75" x14ac:dyDescent="0.3">
      <c r="A100" s="16" t="s">
        <v>2</v>
      </c>
      <c r="B100" s="17">
        <v>2422.6</v>
      </c>
      <c r="C100" s="17">
        <v>2422.6</v>
      </c>
      <c r="D100" s="39">
        <v>3441.4</v>
      </c>
      <c r="E100" s="30">
        <v>0</v>
      </c>
      <c r="F100" s="18">
        <f t="shared" si="3"/>
        <v>1018.8000000000002</v>
      </c>
      <c r="G100" s="18">
        <f t="shared" si="4"/>
        <v>-2422.6</v>
      </c>
      <c r="H100" s="19">
        <f t="shared" si="5"/>
        <v>1</v>
      </c>
    </row>
    <row r="101" spans="1:8" ht="18.75" x14ac:dyDescent="0.3">
      <c r="A101" s="16" t="s">
        <v>3</v>
      </c>
      <c r="B101" s="17">
        <v>24300</v>
      </c>
      <c r="C101" s="17">
        <v>7958.1</v>
      </c>
      <c r="D101" s="39">
        <v>22495.4</v>
      </c>
      <c r="E101" s="30">
        <v>1420.9</v>
      </c>
      <c r="F101" s="18">
        <f t="shared" si="3"/>
        <v>-1804.5999999999985</v>
      </c>
      <c r="G101" s="18">
        <f t="shared" si="4"/>
        <v>-6537.2000000000007</v>
      </c>
      <c r="H101" s="19">
        <f t="shared" si="5"/>
        <v>0.82145235671831218</v>
      </c>
    </row>
    <row r="102" spans="1:8" ht="18.75" x14ac:dyDescent="0.3">
      <c r="A102" s="16" t="s">
        <v>4</v>
      </c>
      <c r="B102" s="17">
        <v>12968.8</v>
      </c>
      <c r="C102" s="17">
        <v>4261.7</v>
      </c>
      <c r="D102" s="39">
        <v>13845.4</v>
      </c>
      <c r="E102" s="30">
        <v>5979.2</v>
      </c>
      <c r="F102" s="18">
        <f t="shared" si="3"/>
        <v>876.60000000000036</v>
      </c>
      <c r="G102" s="18">
        <f t="shared" si="4"/>
        <v>1717.5</v>
      </c>
      <c r="H102" s="19">
        <f t="shared" si="5"/>
        <v>0.40300818922026416</v>
      </c>
    </row>
    <row r="103" spans="1:8" ht="219.75" customHeight="1" x14ac:dyDescent="0.25">
      <c r="A103" s="20" t="s">
        <v>39</v>
      </c>
      <c r="B103" s="21">
        <v>950</v>
      </c>
      <c r="C103" s="21">
        <v>25</v>
      </c>
      <c r="D103" s="39">
        <v>1050</v>
      </c>
      <c r="E103" s="30">
        <v>139.5</v>
      </c>
      <c r="F103" s="18">
        <f t="shared" si="3"/>
        <v>100</v>
      </c>
      <c r="G103" s="18">
        <f t="shared" si="4"/>
        <v>114.5</v>
      </c>
      <c r="H103" s="19">
        <f t="shared" si="5"/>
        <v>4.58</v>
      </c>
    </row>
    <row r="104" spans="1:8" ht="18.75" x14ac:dyDescent="0.3">
      <c r="A104" s="16" t="s">
        <v>2</v>
      </c>
      <c r="B104" s="17">
        <v>0</v>
      </c>
      <c r="C104" s="17">
        <v>0</v>
      </c>
      <c r="D104" s="39">
        <v>0</v>
      </c>
      <c r="E104" s="30">
        <v>0</v>
      </c>
      <c r="F104" s="18">
        <f t="shared" si="3"/>
        <v>0</v>
      </c>
      <c r="G104" s="18">
        <f t="shared" si="4"/>
        <v>0</v>
      </c>
      <c r="H104" s="19">
        <f t="shared" si="5"/>
        <v>0</v>
      </c>
    </row>
    <row r="105" spans="1:8" ht="18.75" x14ac:dyDescent="0.3">
      <c r="A105" s="16" t="s">
        <v>3</v>
      </c>
      <c r="B105" s="17">
        <v>0</v>
      </c>
      <c r="C105" s="17">
        <v>0</v>
      </c>
      <c r="D105" s="39">
        <v>0</v>
      </c>
      <c r="E105" s="30">
        <v>0</v>
      </c>
      <c r="F105" s="18">
        <f t="shared" si="3"/>
        <v>0</v>
      </c>
      <c r="G105" s="18">
        <f t="shared" si="4"/>
        <v>0</v>
      </c>
      <c r="H105" s="19">
        <f t="shared" si="5"/>
        <v>0</v>
      </c>
    </row>
    <row r="106" spans="1:8" ht="18.75" x14ac:dyDescent="0.3">
      <c r="A106" s="16" t="s">
        <v>4</v>
      </c>
      <c r="B106" s="17">
        <v>950</v>
      </c>
      <c r="C106" s="17">
        <v>25</v>
      </c>
      <c r="D106" s="39">
        <v>1050</v>
      </c>
      <c r="E106" s="30">
        <v>139.5</v>
      </c>
      <c r="F106" s="18">
        <f t="shared" si="3"/>
        <v>100</v>
      </c>
      <c r="G106" s="18">
        <f t="shared" si="4"/>
        <v>114.5</v>
      </c>
      <c r="H106" s="19">
        <f t="shared" si="5"/>
        <v>4.58</v>
      </c>
    </row>
    <row r="107" spans="1:8" ht="75" customHeight="1" x14ac:dyDescent="0.25">
      <c r="A107" s="20" t="s">
        <v>40</v>
      </c>
      <c r="B107" s="21">
        <v>7806.8</v>
      </c>
      <c r="C107" s="21">
        <v>3000.5</v>
      </c>
      <c r="D107" s="39">
        <v>8346.7000000000007</v>
      </c>
      <c r="E107" s="30">
        <v>3592.5</v>
      </c>
      <c r="F107" s="18">
        <f t="shared" si="3"/>
        <v>539.90000000000055</v>
      </c>
      <c r="G107" s="18">
        <f t="shared" si="4"/>
        <v>592</v>
      </c>
      <c r="H107" s="19">
        <f t="shared" si="5"/>
        <v>0.19730044992501239</v>
      </c>
    </row>
    <row r="108" spans="1:8" ht="18.75" x14ac:dyDescent="0.3">
      <c r="A108" s="16" t="s">
        <v>2</v>
      </c>
      <c r="B108" s="17">
        <v>0</v>
      </c>
      <c r="C108" s="17">
        <v>0</v>
      </c>
      <c r="D108" s="39">
        <v>0</v>
      </c>
      <c r="E108" s="30">
        <v>0</v>
      </c>
      <c r="F108" s="18">
        <f t="shared" si="3"/>
        <v>0</v>
      </c>
      <c r="G108" s="18">
        <f t="shared" si="4"/>
        <v>0</v>
      </c>
      <c r="H108" s="19">
        <f t="shared" si="5"/>
        <v>0</v>
      </c>
    </row>
    <row r="109" spans="1:8" ht="18.75" x14ac:dyDescent="0.3">
      <c r="A109" s="16" t="s">
        <v>3</v>
      </c>
      <c r="B109" s="17">
        <v>0</v>
      </c>
      <c r="C109" s="17">
        <v>0</v>
      </c>
      <c r="D109" s="39">
        <v>0</v>
      </c>
      <c r="E109" s="30">
        <v>0</v>
      </c>
      <c r="F109" s="18">
        <f t="shared" si="3"/>
        <v>0</v>
      </c>
      <c r="G109" s="18">
        <f t="shared" si="4"/>
        <v>0</v>
      </c>
      <c r="H109" s="19">
        <f t="shared" si="5"/>
        <v>0</v>
      </c>
    </row>
    <row r="110" spans="1:8" ht="18.75" x14ac:dyDescent="0.3">
      <c r="A110" s="16" t="s">
        <v>4</v>
      </c>
      <c r="B110" s="17">
        <v>7806.8</v>
      </c>
      <c r="C110" s="17">
        <v>3000.5</v>
      </c>
      <c r="D110" s="39">
        <v>8346.7000000000007</v>
      </c>
      <c r="E110" s="30">
        <v>3592.5</v>
      </c>
      <c r="F110" s="18">
        <f t="shared" si="3"/>
        <v>539.90000000000055</v>
      </c>
      <c r="G110" s="18">
        <f t="shared" si="4"/>
        <v>592</v>
      </c>
      <c r="H110" s="19">
        <f t="shared" si="5"/>
        <v>0.19730044992501239</v>
      </c>
    </row>
    <row r="111" spans="1:8" ht="123" customHeight="1" x14ac:dyDescent="0.25">
      <c r="A111" s="20" t="s">
        <v>57</v>
      </c>
      <c r="B111" s="21">
        <v>2272</v>
      </c>
      <c r="C111" s="21">
        <v>566.4</v>
      </c>
      <c r="D111" s="39">
        <v>2341</v>
      </c>
      <c r="E111" s="30">
        <v>1270.3</v>
      </c>
      <c r="F111" s="18">
        <f t="shared" si="3"/>
        <v>69</v>
      </c>
      <c r="G111" s="18">
        <f t="shared" si="4"/>
        <v>703.9</v>
      </c>
      <c r="H111" s="19">
        <f t="shared" si="5"/>
        <v>1.2427612994350281</v>
      </c>
    </row>
    <row r="112" spans="1:8" ht="18.75" x14ac:dyDescent="0.3">
      <c r="A112" s="16" t="s">
        <v>2</v>
      </c>
      <c r="B112" s="17">
        <v>0</v>
      </c>
      <c r="C112" s="17">
        <v>0</v>
      </c>
      <c r="D112" s="39">
        <v>0</v>
      </c>
      <c r="E112" s="30">
        <v>0</v>
      </c>
      <c r="F112" s="18">
        <f t="shared" si="3"/>
        <v>0</v>
      </c>
      <c r="G112" s="18">
        <f t="shared" si="4"/>
        <v>0</v>
      </c>
      <c r="H112" s="19">
        <f t="shared" si="5"/>
        <v>0</v>
      </c>
    </row>
    <row r="113" spans="1:8" ht="18.75" x14ac:dyDescent="0.3">
      <c r="A113" s="16" t="s">
        <v>3</v>
      </c>
      <c r="B113" s="17">
        <v>0</v>
      </c>
      <c r="C113" s="17">
        <v>0</v>
      </c>
      <c r="D113" s="39">
        <v>0</v>
      </c>
      <c r="E113" s="30">
        <v>0</v>
      </c>
      <c r="F113" s="18">
        <f t="shared" si="3"/>
        <v>0</v>
      </c>
      <c r="G113" s="18">
        <f t="shared" si="4"/>
        <v>0</v>
      </c>
      <c r="H113" s="19">
        <f t="shared" si="5"/>
        <v>0</v>
      </c>
    </row>
    <row r="114" spans="1:8" ht="18.75" x14ac:dyDescent="0.3">
      <c r="A114" s="16" t="s">
        <v>4</v>
      </c>
      <c r="B114" s="17">
        <v>2272</v>
      </c>
      <c r="C114" s="17">
        <v>566.4</v>
      </c>
      <c r="D114" s="39">
        <v>2341</v>
      </c>
      <c r="E114" s="30">
        <v>1270.3</v>
      </c>
      <c r="F114" s="18">
        <f t="shared" si="3"/>
        <v>69</v>
      </c>
      <c r="G114" s="18">
        <f t="shared" si="4"/>
        <v>703.9</v>
      </c>
      <c r="H114" s="19">
        <f t="shared" si="5"/>
        <v>1.2427612994350281</v>
      </c>
    </row>
    <row r="115" spans="1:8" ht="124.5" customHeight="1" x14ac:dyDescent="0.25">
      <c r="A115" s="20" t="s">
        <v>41</v>
      </c>
      <c r="B115" s="21">
        <v>1940</v>
      </c>
      <c r="C115" s="21">
        <v>669.8</v>
      </c>
      <c r="D115" s="39">
        <v>2107.6999999999998</v>
      </c>
      <c r="E115" s="30">
        <v>976.9</v>
      </c>
      <c r="F115" s="18">
        <f t="shared" si="3"/>
        <v>167.69999999999982</v>
      </c>
      <c r="G115" s="18">
        <f t="shared" si="4"/>
        <v>307.10000000000002</v>
      </c>
      <c r="H115" s="19">
        <f t="shared" si="5"/>
        <v>0.45849507315616611</v>
      </c>
    </row>
    <row r="116" spans="1:8" ht="18.75" x14ac:dyDescent="0.3">
      <c r="A116" s="16" t="s">
        <v>2</v>
      </c>
      <c r="B116" s="17">
        <v>0</v>
      </c>
      <c r="C116" s="17">
        <v>0</v>
      </c>
      <c r="D116" s="39">
        <v>0</v>
      </c>
      <c r="E116" s="30">
        <v>0</v>
      </c>
      <c r="F116" s="18">
        <f t="shared" si="3"/>
        <v>0</v>
      </c>
      <c r="G116" s="18">
        <f t="shared" si="4"/>
        <v>0</v>
      </c>
      <c r="H116" s="19">
        <f t="shared" si="5"/>
        <v>0</v>
      </c>
    </row>
    <row r="117" spans="1:8" ht="18.75" x14ac:dyDescent="0.3">
      <c r="A117" s="16" t="s">
        <v>3</v>
      </c>
      <c r="B117" s="17">
        <v>0</v>
      </c>
      <c r="C117" s="17">
        <v>0</v>
      </c>
      <c r="D117" s="39">
        <v>0</v>
      </c>
      <c r="E117" s="30">
        <v>0</v>
      </c>
      <c r="F117" s="18">
        <f t="shared" si="3"/>
        <v>0</v>
      </c>
      <c r="G117" s="18">
        <f t="shared" si="4"/>
        <v>0</v>
      </c>
      <c r="H117" s="19">
        <f t="shared" si="5"/>
        <v>0</v>
      </c>
    </row>
    <row r="118" spans="1:8" ht="18.75" x14ac:dyDescent="0.3">
      <c r="A118" s="16" t="s">
        <v>4</v>
      </c>
      <c r="B118" s="17">
        <v>1940</v>
      </c>
      <c r="C118" s="17">
        <v>669.8</v>
      </c>
      <c r="D118" s="39">
        <v>2107.6999999999998</v>
      </c>
      <c r="E118" s="30">
        <v>976.9</v>
      </c>
      <c r="F118" s="18">
        <f t="shared" si="3"/>
        <v>167.69999999999982</v>
      </c>
      <c r="G118" s="18">
        <f t="shared" si="4"/>
        <v>307.10000000000002</v>
      </c>
      <c r="H118" s="19">
        <f t="shared" si="5"/>
        <v>0.45849507315616611</v>
      </c>
    </row>
    <row r="119" spans="1:8" ht="99.75" customHeight="1" x14ac:dyDescent="0.25">
      <c r="A119" s="20" t="s">
        <v>42</v>
      </c>
      <c r="B119" s="21">
        <v>26722.6</v>
      </c>
      <c r="C119" s="21">
        <v>10380.700000000001</v>
      </c>
      <c r="D119" s="39">
        <v>25936.799999999999</v>
      </c>
      <c r="E119" s="30">
        <v>1420.9</v>
      </c>
      <c r="F119" s="18">
        <f t="shared" si="3"/>
        <v>-785.79999999999927</v>
      </c>
      <c r="G119" s="18">
        <f t="shared" si="4"/>
        <v>-8959.8000000000011</v>
      </c>
      <c r="H119" s="19">
        <f t="shared" si="5"/>
        <v>0.86312098413401794</v>
      </c>
    </row>
    <row r="120" spans="1:8" ht="18.75" x14ac:dyDescent="0.3">
      <c r="A120" s="16" t="s">
        <v>2</v>
      </c>
      <c r="B120" s="17">
        <v>2422.6</v>
      </c>
      <c r="C120" s="17">
        <v>2422.6</v>
      </c>
      <c r="D120" s="39">
        <v>3441.4</v>
      </c>
      <c r="E120" s="30">
        <v>0</v>
      </c>
      <c r="F120" s="18">
        <f t="shared" si="3"/>
        <v>1018.8000000000002</v>
      </c>
      <c r="G120" s="18">
        <f t="shared" si="4"/>
        <v>-2422.6</v>
      </c>
      <c r="H120" s="19">
        <f t="shared" si="5"/>
        <v>1</v>
      </c>
    </row>
    <row r="121" spans="1:8" ht="18.75" x14ac:dyDescent="0.3">
      <c r="A121" s="16" t="s">
        <v>3</v>
      </c>
      <c r="B121" s="17">
        <v>24300</v>
      </c>
      <c r="C121" s="17">
        <v>7958.1</v>
      </c>
      <c r="D121" s="39">
        <v>22495.4</v>
      </c>
      <c r="E121" s="30">
        <v>1420.9</v>
      </c>
      <c r="F121" s="18">
        <f t="shared" si="3"/>
        <v>-1804.5999999999985</v>
      </c>
      <c r="G121" s="18">
        <f t="shared" si="4"/>
        <v>-6537.2000000000007</v>
      </c>
      <c r="H121" s="19">
        <f t="shared" si="5"/>
        <v>0.82145235671831218</v>
      </c>
    </row>
    <row r="122" spans="1:8" ht="18.75" x14ac:dyDescent="0.3">
      <c r="A122" s="16" t="s">
        <v>4</v>
      </c>
      <c r="B122" s="17">
        <v>0</v>
      </c>
      <c r="C122" s="17">
        <v>0</v>
      </c>
      <c r="D122" s="39">
        <v>0</v>
      </c>
      <c r="E122" s="30">
        <v>0</v>
      </c>
      <c r="F122" s="18">
        <f t="shared" si="3"/>
        <v>0</v>
      </c>
      <c r="G122" s="18">
        <f t="shared" si="4"/>
        <v>0</v>
      </c>
      <c r="H122" s="19">
        <f t="shared" si="5"/>
        <v>0</v>
      </c>
    </row>
    <row r="123" spans="1:8" ht="84.75" customHeight="1" x14ac:dyDescent="0.25">
      <c r="A123" s="20" t="s">
        <v>12</v>
      </c>
      <c r="B123" s="21">
        <v>1000</v>
      </c>
      <c r="C123" s="21">
        <v>381.9</v>
      </c>
      <c r="D123" s="39">
        <v>925</v>
      </c>
      <c r="E123" s="30">
        <v>246</v>
      </c>
      <c r="F123" s="18">
        <f t="shared" si="3"/>
        <v>-75</v>
      </c>
      <c r="G123" s="18">
        <f t="shared" si="4"/>
        <v>-135.89999999999998</v>
      </c>
      <c r="H123" s="19">
        <f t="shared" si="5"/>
        <v>0.35585231736056555</v>
      </c>
    </row>
    <row r="124" spans="1:8" ht="18.75" x14ac:dyDescent="0.3">
      <c r="A124" s="16" t="s">
        <v>2</v>
      </c>
      <c r="B124" s="17">
        <v>0</v>
      </c>
      <c r="C124" s="17">
        <v>0</v>
      </c>
      <c r="D124" s="39">
        <v>0</v>
      </c>
      <c r="E124" s="30">
        <v>0</v>
      </c>
      <c r="F124" s="18">
        <f t="shared" si="3"/>
        <v>0</v>
      </c>
      <c r="G124" s="18">
        <f t="shared" si="4"/>
        <v>0</v>
      </c>
      <c r="H124" s="19">
        <f t="shared" si="5"/>
        <v>0</v>
      </c>
    </row>
    <row r="125" spans="1:8" ht="18.75" x14ac:dyDescent="0.3">
      <c r="A125" s="16" t="s">
        <v>3</v>
      </c>
      <c r="B125" s="17">
        <v>0</v>
      </c>
      <c r="C125" s="17">
        <v>0</v>
      </c>
      <c r="D125" s="39">
        <v>0</v>
      </c>
      <c r="E125" s="30">
        <v>0</v>
      </c>
      <c r="F125" s="18">
        <f t="shared" si="3"/>
        <v>0</v>
      </c>
      <c r="G125" s="18">
        <f t="shared" si="4"/>
        <v>0</v>
      </c>
      <c r="H125" s="19">
        <f t="shared" si="5"/>
        <v>0</v>
      </c>
    </row>
    <row r="126" spans="1:8" ht="18.75" x14ac:dyDescent="0.3">
      <c r="A126" s="16" t="s">
        <v>4</v>
      </c>
      <c r="B126" s="17">
        <v>1000</v>
      </c>
      <c r="C126" s="17">
        <v>381.9</v>
      </c>
      <c r="D126" s="39">
        <v>925</v>
      </c>
      <c r="E126" s="30">
        <v>246</v>
      </c>
      <c r="F126" s="18">
        <f t="shared" si="3"/>
        <v>-75</v>
      </c>
      <c r="G126" s="18">
        <f t="shared" si="4"/>
        <v>-135.89999999999998</v>
      </c>
      <c r="H126" s="19">
        <f t="shared" si="5"/>
        <v>0.35585231736056555</v>
      </c>
    </row>
    <row r="127" spans="1:8" ht="63.75" customHeight="1" x14ac:dyDescent="0.25">
      <c r="A127" s="20" t="s">
        <v>43</v>
      </c>
      <c r="B127" s="21">
        <v>22887.5</v>
      </c>
      <c r="C127" s="21">
        <v>5296.3</v>
      </c>
      <c r="D127" s="39">
        <v>19370.3</v>
      </c>
      <c r="E127" s="30">
        <v>6123.5</v>
      </c>
      <c r="F127" s="18">
        <f t="shared" si="3"/>
        <v>-3517.2000000000007</v>
      </c>
      <c r="G127" s="18">
        <f t="shared" si="4"/>
        <v>827.19999999999982</v>
      </c>
      <c r="H127" s="19">
        <f t="shared" si="5"/>
        <v>0.15618450616468094</v>
      </c>
    </row>
    <row r="128" spans="1:8" ht="18.75" x14ac:dyDescent="0.3">
      <c r="A128" s="16" t="s">
        <v>2</v>
      </c>
      <c r="B128" s="17">
        <v>0</v>
      </c>
      <c r="C128" s="17">
        <v>0</v>
      </c>
      <c r="D128" s="39">
        <v>0</v>
      </c>
      <c r="E128" s="30">
        <v>0</v>
      </c>
      <c r="F128" s="18">
        <f t="shared" si="3"/>
        <v>0</v>
      </c>
      <c r="G128" s="18">
        <f t="shared" si="4"/>
        <v>0</v>
      </c>
      <c r="H128" s="19">
        <f t="shared" si="5"/>
        <v>0</v>
      </c>
    </row>
    <row r="129" spans="1:8" ht="18.75" x14ac:dyDescent="0.3">
      <c r="A129" s="16" t="s">
        <v>3</v>
      </c>
      <c r="B129" s="17">
        <v>0</v>
      </c>
      <c r="C129" s="17">
        <v>0</v>
      </c>
      <c r="D129" s="39">
        <v>0</v>
      </c>
      <c r="E129" s="30">
        <v>0</v>
      </c>
      <c r="F129" s="18">
        <f t="shared" si="3"/>
        <v>0</v>
      </c>
      <c r="G129" s="18">
        <f t="shared" si="4"/>
        <v>0</v>
      </c>
      <c r="H129" s="19">
        <f t="shared" si="5"/>
        <v>0</v>
      </c>
    </row>
    <row r="130" spans="1:8" ht="18.75" x14ac:dyDescent="0.3">
      <c r="A130" s="16" t="s">
        <v>4</v>
      </c>
      <c r="B130" s="17">
        <v>22887.5</v>
      </c>
      <c r="C130" s="17">
        <v>5296.3</v>
      </c>
      <c r="D130" s="39">
        <v>19370.3</v>
      </c>
      <c r="E130" s="30">
        <v>6123.5</v>
      </c>
      <c r="F130" s="18">
        <f t="shared" si="3"/>
        <v>-3517.2000000000007</v>
      </c>
      <c r="G130" s="18">
        <f t="shared" si="4"/>
        <v>827.19999999999982</v>
      </c>
      <c r="H130" s="19">
        <f t="shared" si="5"/>
        <v>0.15618450616468094</v>
      </c>
    </row>
    <row r="131" spans="1:8" ht="75" x14ac:dyDescent="0.25">
      <c r="A131" s="22" t="s">
        <v>44</v>
      </c>
      <c r="B131" s="21">
        <v>18768.400000000001</v>
      </c>
      <c r="C131" s="21">
        <v>5278.7</v>
      </c>
      <c r="D131" s="39">
        <v>17711.5</v>
      </c>
      <c r="E131" s="30">
        <v>6123.5</v>
      </c>
      <c r="F131" s="18">
        <f t="shared" si="3"/>
        <v>-1056.9000000000015</v>
      </c>
      <c r="G131" s="18">
        <f t="shared" si="4"/>
        <v>844.80000000000018</v>
      </c>
      <c r="H131" s="19">
        <f t="shared" si="5"/>
        <v>0.16003940364104796</v>
      </c>
    </row>
    <row r="132" spans="1:8" ht="18.75" x14ac:dyDescent="0.3">
      <c r="A132" s="25" t="s">
        <v>2</v>
      </c>
      <c r="B132" s="17">
        <v>0</v>
      </c>
      <c r="C132" s="17">
        <v>0</v>
      </c>
      <c r="D132" s="39">
        <v>0</v>
      </c>
      <c r="E132" s="30">
        <v>0</v>
      </c>
      <c r="F132" s="18">
        <f t="shared" si="3"/>
        <v>0</v>
      </c>
      <c r="G132" s="18">
        <f t="shared" si="4"/>
        <v>0</v>
      </c>
      <c r="H132" s="19">
        <f t="shared" si="5"/>
        <v>0</v>
      </c>
    </row>
    <row r="133" spans="1:8" ht="18.75" x14ac:dyDescent="0.3">
      <c r="A133" s="25" t="s">
        <v>3</v>
      </c>
      <c r="B133" s="17">
        <v>0</v>
      </c>
      <c r="C133" s="17">
        <v>0</v>
      </c>
      <c r="D133" s="39">
        <v>0</v>
      </c>
      <c r="E133" s="30">
        <v>0</v>
      </c>
      <c r="F133" s="18">
        <f t="shared" si="3"/>
        <v>0</v>
      </c>
      <c r="G133" s="18">
        <f t="shared" si="4"/>
        <v>0</v>
      </c>
      <c r="H133" s="19">
        <f t="shared" si="5"/>
        <v>0</v>
      </c>
    </row>
    <row r="134" spans="1:8" ht="18.75" x14ac:dyDescent="0.3">
      <c r="A134" s="25" t="s">
        <v>4</v>
      </c>
      <c r="B134" s="17">
        <v>18768.400000000001</v>
      </c>
      <c r="C134" s="17">
        <v>5278.7</v>
      </c>
      <c r="D134" s="39">
        <v>17711.5</v>
      </c>
      <c r="E134" s="30">
        <v>6123.5</v>
      </c>
      <c r="F134" s="18">
        <f t="shared" si="3"/>
        <v>-1056.9000000000015</v>
      </c>
      <c r="G134" s="18">
        <f t="shared" si="4"/>
        <v>844.80000000000018</v>
      </c>
      <c r="H134" s="19">
        <f t="shared" si="5"/>
        <v>0.16003940364104796</v>
      </c>
    </row>
    <row r="135" spans="1:8" ht="56.25" x14ac:dyDescent="0.25">
      <c r="A135" s="26" t="s">
        <v>45</v>
      </c>
      <c r="B135" s="21">
        <v>4119.1000000000004</v>
      </c>
      <c r="C135" s="21">
        <v>17.600000000000001</v>
      </c>
      <c r="D135" s="39">
        <v>1658.8</v>
      </c>
      <c r="E135" s="30">
        <v>0</v>
      </c>
      <c r="F135" s="18">
        <f t="shared" si="3"/>
        <v>-2460.3000000000002</v>
      </c>
      <c r="G135" s="18">
        <f t="shared" si="4"/>
        <v>-17.600000000000001</v>
      </c>
      <c r="H135" s="19">
        <f t="shared" si="5"/>
        <v>1</v>
      </c>
    </row>
    <row r="136" spans="1:8" ht="18.75" x14ac:dyDescent="0.3">
      <c r="A136" s="25" t="s">
        <v>2</v>
      </c>
      <c r="B136" s="17">
        <v>0</v>
      </c>
      <c r="C136" s="17">
        <v>0</v>
      </c>
      <c r="D136" s="39">
        <v>0</v>
      </c>
      <c r="E136" s="30">
        <v>0</v>
      </c>
      <c r="F136" s="18">
        <f t="shared" ref="F136:F199" si="6">D136-B136</f>
        <v>0</v>
      </c>
      <c r="G136" s="18">
        <f t="shared" ref="G136:G199" si="7">E136-C136</f>
        <v>0</v>
      </c>
      <c r="H136" s="19">
        <f t="shared" ref="H136:H199" si="8">IFERROR(IF((1-E136/C136)&lt;=0,(1-E136/C136)*-1,(1-E136/C136)),0)</f>
        <v>0</v>
      </c>
    </row>
    <row r="137" spans="1:8" ht="18.75" x14ac:dyDescent="0.3">
      <c r="A137" s="25" t="s">
        <v>3</v>
      </c>
      <c r="B137" s="17">
        <v>0</v>
      </c>
      <c r="C137" s="17">
        <v>0</v>
      </c>
      <c r="D137" s="39">
        <v>0</v>
      </c>
      <c r="E137" s="30">
        <v>0</v>
      </c>
      <c r="F137" s="18">
        <f t="shared" si="6"/>
        <v>0</v>
      </c>
      <c r="G137" s="18">
        <f t="shared" si="7"/>
        <v>0</v>
      </c>
      <c r="H137" s="19">
        <f t="shared" si="8"/>
        <v>0</v>
      </c>
    </row>
    <row r="138" spans="1:8" ht="18.75" x14ac:dyDescent="0.3">
      <c r="A138" s="25" t="s">
        <v>4</v>
      </c>
      <c r="B138" s="17">
        <v>4119.1000000000004</v>
      </c>
      <c r="C138" s="17">
        <v>17.600000000000001</v>
      </c>
      <c r="D138" s="39">
        <v>1658.8</v>
      </c>
      <c r="E138" s="30">
        <v>0</v>
      </c>
      <c r="F138" s="18">
        <f t="shared" si="6"/>
        <v>-2460.3000000000002</v>
      </c>
      <c r="G138" s="18">
        <f t="shared" si="7"/>
        <v>-17.600000000000001</v>
      </c>
      <c r="H138" s="19">
        <f t="shared" si="8"/>
        <v>1</v>
      </c>
    </row>
    <row r="139" spans="1:8" ht="64.5" customHeight="1" x14ac:dyDescent="0.25">
      <c r="A139" s="20" t="s">
        <v>49</v>
      </c>
      <c r="B139" s="21">
        <v>89513.3</v>
      </c>
      <c r="C139" s="21">
        <v>41725.599999999991</v>
      </c>
      <c r="D139" s="39">
        <v>98636.5</v>
      </c>
      <c r="E139" s="30">
        <v>42505.8</v>
      </c>
      <c r="F139" s="18">
        <f t="shared" si="6"/>
        <v>9123.1999999999971</v>
      </c>
      <c r="G139" s="18">
        <f t="shared" si="7"/>
        <v>780.20000000001164</v>
      </c>
      <c r="H139" s="19">
        <f t="shared" si="8"/>
        <v>1.8698353049447114E-2</v>
      </c>
    </row>
    <row r="140" spans="1:8" ht="18.75" x14ac:dyDescent="0.3">
      <c r="A140" s="16" t="s">
        <v>2</v>
      </c>
      <c r="B140" s="17">
        <v>3941.7</v>
      </c>
      <c r="C140" s="17">
        <v>1938.1</v>
      </c>
      <c r="D140" s="39">
        <v>5324.1</v>
      </c>
      <c r="E140" s="30">
        <v>1949.7</v>
      </c>
      <c r="F140" s="18">
        <f t="shared" si="6"/>
        <v>1382.4000000000005</v>
      </c>
      <c r="G140" s="18">
        <f t="shared" si="7"/>
        <v>11.600000000000136</v>
      </c>
      <c r="H140" s="19">
        <f t="shared" si="8"/>
        <v>5.9852432795006738E-3</v>
      </c>
    </row>
    <row r="141" spans="1:8" ht="18.75" x14ac:dyDescent="0.3">
      <c r="A141" s="16" t="s">
        <v>3</v>
      </c>
      <c r="B141" s="17">
        <v>0</v>
      </c>
      <c r="C141" s="17">
        <v>0</v>
      </c>
      <c r="D141" s="39">
        <v>0</v>
      </c>
      <c r="E141" s="30">
        <v>0</v>
      </c>
      <c r="F141" s="18">
        <f t="shared" si="6"/>
        <v>0</v>
      </c>
      <c r="G141" s="18">
        <f t="shared" si="7"/>
        <v>0</v>
      </c>
      <c r="H141" s="19">
        <f t="shared" si="8"/>
        <v>0</v>
      </c>
    </row>
    <row r="142" spans="1:8" ht="18.75" x14ac:dyDescent="0.3">
      <c r="A142" s="16" t="s">
        <v>4</v>
      </c>
      <c r="B142" s="17">
        <v>85571.6</v>
      </c>
      <c r="C142" s="17">
        <v>39787.499999999993</v>
      </c>
      <c r="D142" s="39">
        <v>93312.4</v>
      </c>
      <c r="E142" s="30">
        <v>40556.1</v>
      </c>
      <c r="F142" s="18">
        <f t="shared" si="6"/>
        <v>7740.7999999999884</v>
      </c>
      <c r="G142" s="18">
        <f t="shared" si="7"/>
        <v>768.60000000000582</v>
      </c>
      <c r="H142" s="19">
        <f t="shared" si="8"/>
        <v>1.931762488218669E-2</v>
      </c>
    </row>
    <row r="143" spans="1:8" ht="60.75" customHeight="1" x14ac:dyDescent="0.3">
      <c r="A143" s="27" t="s">
        <v>53</v>
      </c>
      <c r="B143" s="28">
        <v>45978.7</v>
      </c>
      <c r="C143" s="28">
        <v>20951.199999999997</v>
      </c>
      <c r="D143" s="39">
        <v>50955.6</v>
      </c>
      <c r="E143" s="30">
        <v>22358.1</v>
      </c>
      <c r="F143" s="18">
        <f t="shared" si="6"/>
        <v>4976.9000000000015</v>
      </c>
      <c r="G143" s="18">
        <f t="shared" si="7"/>
        <v>1406.9000000000015</v>
      </c>
      <c r="H143" s="19">
        <f t="shared" si="8"/>
        <v>6.7151284890603069E-2</v>
      </c>
    </row>
    <row r="144" spans="1:8" ht="18.75" x14ac:dyDescent="0.3">
      <c r="A144" s="16" t="s">
        <v>2</v>
      </c>
      <c r="B144" s="17">
        <v>3941.7</v>
      </c>
      <c r="C144" s="17">
        <v>1938.1</v>
      </c>
      <c r="D144" s="39">
        <v>5324.1</v>
      </c>
      <c r="E144" s="30">
        <v>1949.7</v>
      </c>
      <c r="F144" s="18">
        <f t="shared" si="6"/>
        <v>1382.4000000000005</v>
      </c>
      <c r="G144" s="18">
        <f t="shared" si="7"/>
        <v>11.600000000000136</v>
      </c>
      <c r="H144" s="19">
        <f t="shared" si="8"/>
        <v>5.9852432795006738E-3</v>
      </c>
    </row>
    <row r="145" spans="1:8" ht="18.75" x14ac:dyDescent="0.3">
      <c r="A145" s="16" t="s">
        <v>3</v>
      </c>
      <c r="B145" s="17">
        <v>0</v>
      </c>
      <c r="C145" s="17">
        <v>0</v>
      </c>
      <c r="D145" s="39">
        <v>0</v>
      </c>
      <c r="E145" s="30">
        <v>0</v>
      </c>
      <c r="F145" s="18">
        <f t="shared" si="6"/>
        <v>0</v>
      </c>
      <c r="G145" s="18">
        <f t="shared" si="7"/>
        <v>0</v>
      </c>
      <c r="H145" s="19">
        <f t="shared" si="8"/>
        <v>0</v>
      </c>
    </row>
    <row r="146" spans="1:8" ht="18.75" x14ac:dyDescent="0.3">
      <c r="A146" s="16" t="s">
        <v>4</v>
      </c>
      <c r="B146" s="17">
        <v>42037</v>
      </c>
      <c r="C146" s="17">
        <v>19013.099999999999</v>
      </c>
      <c r="D146" s="39">
        <v>45631.5</v>
      </c>
      <c r="E146" s="30">
        <v>20408.400000000001</v>
      </c>
      <c r="F146" s="18">
        <f t="shared" si="6"/>
        <v>3594.5</v>
      </c>
      <c r="G146" s="18">
        <f t="shared" si="7"/>
        <v>1395.3000000000029</v>
      </c>
      <c r="H146" s="19">
        <f t="shared" si="8"/>
        <v>7.3386244221089747E-2</v>
      </c>
    </row>
    <row r="147" spans="1:8" ht="178.5" customHeight="1" x14ac:dyDescent="0.25">
      <c r="A147" s="29" t="s">
        <v>54</v>
      </c>
      <c r="B147" s="28">
        <v>43034.6</v>
      </c>
      <c r="C147" s="28">
        <v>20747.8</v>
      </c>
      <c r="D147" s="39">
        <v>47363.7</v>
      </c>
      <c r="E147" s="30">
        <v>19993.099999999999</v>
      </c>
      <c r="F147" s="18">
        <f t="shared" si="6"/>
        <v>4329.0999999999985</v>
      </c>
      <c r="G147" s="18">
        <f t="shared" si="7"/>
        <v>-754.70000000000073</v>
      </c>
      <c r="H147" s="19">
        <f t="shared" si="8"/>
        <v>3.6374940957595525E-2</v>
      </c>
    </row>
    <row r="148" spans="1:8" ht="18.75" x14ac:dyDescent="0.3">
      <c r="A148" s="16" t="s">
        <v>2</v>
      </c>
      <c r="B148" s="17">
        <v>0</v>
      </c>
      <c r="C148" s="17">
        <v>0</v>
      </c>
      <c r="D148" s="39">
        <v>0</v>
      </c>
      <c r="E148" s="30">
        <v>0</v>
      </c>
      <c r="F148" s="18">
        <f t="shared" si="6"/>
        <v>0</v>
      </c>
      <c r="G148" s="18">
        <f t="shared" si="7"/>
        <v>0</v>
      </c>
      <c r="H148" s="19">
        <f t="shared" si="8"/>
        <v>0</v>
      </c>
    </row>
    <row r="149" spans="1:8" ht="18.75" x14ac:dyDescent="0.3">
      <c r="A149" s="16" t="s">
        <v>3</v>
      </c>
      <c r="B149" s="17">
        <v>0</v>
      </c>
      <c r="C149" s="17">
        <v>0</v>
      </c>
      <c r="D149" s="39">
        <v>0</v>
      </c>
      <c r="E149" s="30">
        <v>0</v>
      </c>
      <c r="F149" s="18">
        <f t="shared" si="6"/>
        <v>0</v>
      </c>
      <c r="G149" s="18">
        <f t="shared" si="7"/>
        <v>0</v>
      </c>
      <c r="H149" s="19">
        <f t="shared" si="8"/>
        <v>0</v>
      </c>
    </row>
    <row r="150" spans="1:8" ht="18.75" x14ac:dyDescent="0.3">
      <c r="A150" s="16" t="s">
        <v>4</v>
      </c>
      <c r="B150" s="17">
        <v>43034.6</v>
      </c>
      <c r="C150" s="17">
        <v>20747.8</v>
      </c>
      <c r="D150" s="39">
        <v>47363.7</v>
      </c>
      <c r="E150" s="30">
        <v>19993.099999999999</v>
      </c>
      <c r="F150" s="18">
        <f t="shared" si="6"/>
        <v>4329.0999999999985</v>
      </c>
      <c r="G150" s="18">
        <f t="shared" si="7"/>
        <v>-754.70000000000073</v>
      </c>
      <c r="H150" s="19">
        <f t="shared" si="8"/>
        <v>3.6374940957595525E-2</v>
      </c>
    </row>
    <row r="151" spans="1:8" ht="56.25" x14ac:dyDescent="0.3">
      <c r="A151" s="27" t="s">
        <v>55</v>
      </c>
      <c r="B151" s="28">
        <v>500</v>
      </c>
      <c r="C151" s="28">
        <v>26.6</v>
      </c>
      <c r="D151" s="39">
        <v>317.2</v>
      </c>
      <c r="E151" s="30">
        <v>154.6</v>
      </c>
      <c r="F151" s="18">
        <f t="shared" si="6"/>
        <v>-182.8</v>
      </c>
      <c r="G151" s="18">
        <f t="shared" si="7"/>
        <v>128</v>
      </c>
      <c r="H151" s="19">
        <f t="shared" si="8"/>
        <v>4.8120300751879697</v>
      </c>
    </row>
    <row r="152" spans="1:8" ht="18.75" x14ac:dyDescent="0.3">
      <c r="A152" s="16" t="s">
        <v>2</v>
      </c>
      <c r="B152" s="17">
        <v>0</v>
      </c>
      <c r="C152" s="17">
        <v>0</v>
      </c>
      <c r="D152" s="39">
        <v>0</v>
      </c>
      <c r="E152" s="30">
        <v>0</v>
      </c>
      <c r="F152" s="18">
        <f t="shared" si="6"/>
        <v>0</v>
      </c>
      <c r="G152" s="18">
        <f t="shared" si="7"/>
        <v>0</v>
      </c>
      <c r="H152" s="19">
        <f t="shared" si="8"/>
        <v>0</v>
      </c>
    </row>
    <row r="153" spans="1:8" ht="18.75" x14ac:dyDescent="0.3">
      <c r="A153" s="16" t="s">
        <v>3</v>
      </c>
      <c r="B153" s="17">
        <v>0</v>
      </c>
      <c r="C153" s="17">
        <v>0</v>
      </c>
      <c r="D153" s="39">
        <v>0</v>
      </c>
      <c r="E153" s="30">
        <v>0</v>
      </c>
      <c r="F153" s="18">
        <f t="shared" si="6"/>
        <v>0</v>
      </c>
      <c r="G153" s="18">
        <f t="shared" si="7"/>
        <v>0</v>
      </c>
      <c r="H153" s="19">
        <f t="shared" si="8"/>
        <v>0</v>
      </c>
    </row>
    <row r="154" spans="1:8" ht="18.75" x14ac:dyDescent="0.3">
      <c r="A154" s="16" t="s">
        <v>4</v>
      </c>
      <c r="B154" s="30">
        <v>500</v>
      </c>
      <c r="C154" s="30">
        <v>26.6</v>
      </c>
      <c r="D154" s="39">
        <v>317.2</v>
      </c>
      <c r="E154" s="30">
        <v>154.6</v>
      </c>
      <c r="F154" s="18">
        <f t="shared" si="6"/>
        <v>-182.8</v>
      </c>
      <c r="G154" s="18">
        <f t="shared" si="7"/>
        <v>128</v>
      </c>
      <c r="H154" s="19">
        <f t="shared" si="8"/>
        <v>4.8120300751879697</v>
      </c>
    </row>
    <row r="155" spans="1:8" ht="62.25" customHeight="1" x14ac:dyDescent="0.25">
      <c r="A155" s="20" t="s">
        <v>13</v>
      </c>
      <c r="B155" s="21">
        <v>17136.2</v>
      </c>
      <c r="C155" s="21">
        <v>9576.4</v>
      </c>
      <c r="D155" s="39">
        <v>15044.9</v>
      </c>
      <c r="E155" s="30">
        <v>7403.9</v>
      </c>
      <c r="F155" s="18">
        <f t="shared" si="6"/>
        <v>-2091.3000000000011</v>
      </c>
      <c r="G155" s="18">
        <f t="shared" si="7"/>
        <v>-2172.5</v>
      </c>
      <c r="H155" s="19">
        <f t="shared" si="8"/>
        <v>0.22685978029322085</v>
      </c>
    </row>
    <row r="156" spans="1:8" ht="18.75" x14ac:dyDescent="0.3">
      <c r="A156" s="16" t="s">
        <v>2</v>
      </c>
      <c r="B156" s="17">
        <v>0</v>
      </c>
      <c r="C156" s="17">
        <v>0</v>
      </c>
      <c r="D156" s="39">
        <v>0</v>
      </c>
      <c r="E156" s="30">
        <v>0</v>
      </c>
      <c r="F156" s="18">
        <f t="shared" si="6"/>
        <v>0</v>
      </c>
      <c r="G156" s="18">
        <f t="shared" si="7"/>
        <v>0</v>
      </c>
      <c r="H156" s="19">
        <f t="shared" si="8"/>
        <v>0</v>
      </c>
    </row>
    <row r="157" spans="1:8" ht="18.75" x14ac:dyDescent="0.3">
      <c r="A157" s="16" t="s">
        <v>3</v>
      </c>
      <c r="B157" s="17">
        <v>119</v>
      </c>
      <c r="C157" s="17">
        <v>16.8</v>
      </c>
      <c r="D157" s="39">
        <v>121.4</v>
      </c>
      <c r="E157" s="30">
        <v>17.100000000000001</v>
      </c>
      <c r="F157" s="18">
        <f t="shared" si="6"/>
        <v>2.4000000000000057</v>
      </c>
      <c r="G157" s="18">
        <f t="shared" si="7"/>
        <v>0.30000000000000071</v>
      </c>
      <c r="H157" s="19">
        <f t="shared" si="8"/>
        <v>1.7857142857142794E-2</v>
      </c>
    </row>
    <row r="158" spans="1:8" ht="18.75" x14ac:dyDescent="0.3">
      <c r="A158" s="16" t="s">
        <v>4</v>
      </c>
      <c r="B158" s="17">
        <v>17017.2</v>
      </c>
      <c r="C158" s="17">
        <v>9559.6</v>
      </c>
      <c r="D158" s="39">
        <v>14923.5</v>
      </c>
      <c r="E158" s="30">
        <v>7386.8</v>
      </c>
      <c r="F158" s="18">
        <f t="shared" si="6"/>
        <v>-2093.7000000000007</v>
      </c>
      <c r="G158" s="18">
        <f t="shared" si="7"/>
        <v>-2172.8000000000002</v>
      </c>
      <c r="H158" s="19">
        <f t="shared" si="8"/>
        <v>0.22728984476337921</v>
      </c>
    </row>
    <row r="159" spans="1:8" ht="94.5" customHeight="1" x14ac:dyDescent="0.25">
      <c r="A159" s="22" t="s">
        <v>14</v>
      </c>
      <c r="B159" s="21">
        <v>2850</v>
      </c>
      <c r="C159" s="21">
        <v>2500</v>
      </c>
      <c r="D159" s="39">
        <v>100</v>
      </c>
      <c r="E159" s="30">
        <v>0</v>
      </c>
      <c r="F159" s="18">
        <f t="shared" si="6"/>
        <v>-2750</v>
      </c>
      <c r="G159" s="18">
        <f t="shared" si="7"/>
        <v>-2500</v>
      </c>
      <c r="H159" s="19">
        <f t="shared" si="8"/>
        <v>1</v>
      </c>
    </row>
    <row r="160" spans="1:8" ht="18.75" x14ac:dyDescent="0.3">
      <c r="A160" s="16" t="s">
        <v>2</v>
      </c>
      <c r="B160" s="17">
        <v>0</v>
      </c>
      <c r="C160" s="17">
        <v>0</v>
      </c>
      <c r="D160" s="39">
        <v>0</v>
      </c>
      <c r="E160" s="30">
        <v>0</v>
      </c>
      <c r="F160" s="18">
        <f t="shared" si="6"/>
        <v>0</v>
      </c>
      <c r="G160" s="18">
        <f t="shared" si="7"/>
        <v>0</v>
      </c>
      <c r="H160" s="19">
        <f t="shared" si="8"/>
        <v>0</v>
      </c>
    </row>
    <row r="161" spans="1:8" ht="18.75" x14ac:dyDescent="0.3">
      <c r="A161" s="16" t="s">
        <v>3</v>
      </c>
      <c r="B161" s="17">
        <v>0</v>
      </c>
      <c r="C161" s="17">
        <v>0</v>
      </c>
      <c r="D161" s="39">
        <v>0</v>
      </c>
      <c r="E161" s="30">
        <v>0</v>
      </c>
      <c r="F161" s="18">
        <f t="shared" si="6"/>
        <v>0</v>
      </c>
      <c r="G161" s="18">
        <f t="shared" si="7"/>
        <v>0</v>
      </c>
      <c r="H161" s="19">
        <f t="shared" si="8"/>
        <v>0</v>
      </c>
    </row>
    <row r="162" spans="1:8" ht="18.75" x14ac:dyDescent="0.3">
      <c r="A162" s="16" t="s">
        <v>4</v>
      </c>
      <c r="B162" s="17">
        <v>2850</v>
      </c>
      <c r="C162" s="17">
        <v>2500</v>
      </c>
      <c r="D162" s="39">
        <v>100</v>
      </c>
      <c r="E162" s="30">
        <v>0</v>
      </c>
      <c r="F162" s="18">
        <f t="shared" si="6"/>
        <v>-2750</v>
      </c>
      <c r="G162" s="18">
        <f t="shared" si="7"/>
        <v>-2500</v>
      </c>
      <c r="H162" s="19">
        <f t="shared" si="8"/>
        <v>1</v>
      </c>
    </row>
    <row r="163" spans="1:8" ht="124.5" customHeight="1" x14ac:dyDescent="0.25">
      <c r="A163" s="22" t="s">
        <v>15</v>
      </c>
      <c r="B163" s="21">
        <v>14087.2</v>
      </c>
      <c r="C163" s="21">
        <v>7059.6</v>
      </c>
      <c r="D163" s="39">
        <v>14743.5</v>
      </c>
      <c r="E163" s="30">
        <v>7386.8</v>
      </c>
      <c r="F163" s="18">
        <f t="shared" si="6"/>
        <v>656.29999999999927</v>
      </c>
      <c r="G163" s="18">
        <f t="shared" si="7"/>
        <v>327.19999999999982</v>
      </c>
      <c r="H163" s="19">
        <f t="shared" si="8"/>
        <v>4.63482350274802E-2</v>
      </c>
    </row>
    <row r="164" spans="1:8" ht="18.75" x14ac:dyDescent="0.3">
      <c r="A164" s="16" t="s">
        <v>2</v>
      </c>
      <c r="B164" s="17">
        <v>0</v>
      </c>
      <c r="C164" s="17">
        <v>0</v>
      </c>
      <c r="D164" s="39">
        <v>0</v>
      </c>
      <c r="E164" s="30">
        <v>0</v>
      </c>
      <c r="F164" s="18">
        <f t="shared" si="6"/>
        <v>0</v>
      </c>
      <c r="G164" s="18">
        <f t="shared" si="7"/>
        <v>0</v>
      </c>
      <c r="H164" s="19">
        <f t="shared" si="8"/>
        <v>0</v>
      </c>
    </row>
    <row r="165" spans="1:8" ht="18.75" x14ac:dyDescent="0.3">
      <c r="A165" s="16" t="s">
        <v>3</v>
      </c>
      <c r="B165" s="17">
        <v>0</v>
      </c>
      <c r="C165" s="17">
        <v>0</v>
      </c>
      <c r="D165" s="39">
        <v>0</v>
      </c>
      <c r="E165" s="30">
        <v>0</v>
      </c>
      <c r="F165" s="18">
        <f t="shared" si="6"/>
        <v>0</v>
      </c>
      <c r="G165" s="18">
        <f t="shared" si="7"/>
        <v>0</v>
      </c>
      <c r="H165" s="19">
        <f t="shared" si="8"/>
        <v>0</v>
      </c>
    </row>
    <row r="166" spans="1:8" ht="18.75" x14ac:dyDescent="0.3">
      <c r="A166" s="16" t="s">
        <v>4</v>
      </c>
      <c r="B166" s="17">
        <v>14087.2</v>
      </c>
      <c r="C166" s="17">
        <v>7059.6</v>
      </c>
      <c r="D166" s="39">
        <v>14743.5</v>
      </c>
      <c r="E166" s="30">
        <v>7386.8</v>
      </c>
      <c r="F166" s="18">
        <f t="shared" si="6"/>
        <v>656.29999999999927</v>
      </c>
      <c r="G166" s="18">
        <f t="shared" si="7"/>
        <v>327.19999999999982</v>
      </c>
      <c r="H166" s="19">
        <f t="shared" si="8"/>
        <v>4.63482350274802E-2</v>
      </c>
    </row>
    <row r="167" spans="1:8" ht="85.5" customHeight="1" x14ac:dyDescent="0.25">
      <c r="A167" s="20" t="s">
        <v>16</v>
      </c>
      <c r="B167" s="21">
        <v>113.5</v>
      </c>
      <c r="C167" s="21">
        <v>16.8</v>
      </c>
      <c r="D167" s="39">
        <v>114.1</v>
      </c>
      <c r="E167" s="30">
        <v>17.100000000000001</v>
      </c>
      <c r="F167" s="18">
        <f t="shared" si="6"/>
        <v>0.59999999999999432</v>
      </c>
      <c r="G167" s="18">
        <f t="shared" si="7"/>
        <v>0.30000000000000071</v>
      </c>
      <c r="H167" s="19">
        <f t="shared" si="8"/>
        <v>1.7857142857142794E-2</v>
      </c>
    </row>
    <row r="168" spans="1:8" ht="18.75" x14ac:dyDescent="0.3">
      <c r="A168" s="16" t="s">
        <v>2</v>
      </c>
      <c r="B168" s="17">
        <v>0</v>
      </c>
      <c r="C168" s="17">
        <v>0</v>
      </c>
      <c r="D168" s="39">
        <v>0</v>
      </c>
      <c r="E168" s="30">
        <v>0</v>
      </c>
      <c r="F168" s="18">
        <f t="shared" si="6"/>
        <v>0</v>
      </c>
      <c r="G168" s="18">
        <f t="shared" si="7"/>
        <v>0</v>
      </c>
      <c r="H168" s="19">
        <f t="shared" si="8"/>
        <v>0</v>
      </c>
    </row>
    <row r="169" spans="1:8" ht="18.75" x14ac:dyDescent="0.3">
      <c r="A169" s="16" t="s">
        <v>3</v>
      </c>
      <c r="B169" s="17">
        <v>33.5</v>
      </c>
      <c r="C169" s="17">
        <v>16.8</v>
      </c>
      <c r="D169" s="39">
        <v>34.1</v>
      </c>
      <c r="E169" s="30">
        <v>17.100000000000001</v>
      </c>
      <c r="F169" s="18">
        <f t="shared" si="6"/>
        <v>0.60000000000000142</v>
      </c>
      <c r="G169" s="18">
        <f t="shared" si="7"/>
        <v>0.30000000000000071</v>
      </c>
      <c r="H169" s="19">
        <f t="shared" si="8"/>
        <v>1.7857142857142794E-2</v>
      </c>
    </row>
    <row r="170" spans="1:8" ht="18.75" x14ac:dyDescent="0.3">
      <c r="A170" s="16" t="s">
        <v>4</v>
      </c>
      <c r="B170" s="17">
        <v>80</v>
      </c>
      <c r="C170" s="17">
        <v>0</v>
      </c>
      <c r="D170" s="39">
        <v>80</v>
      </c>
      <c r="E170" s="30">
        <v>0</v>
      </c>
      <c r="F170" s="18">
        <f t="shared" si="6"/>
        <v>0</v>
      </c>
      <c r="G170" s="18">
        <f t="shared" si="7"/>
        <v>0</v>
      </c>
      <c r="H170" s="19">
        <f t="shared" si="8"/>
        <v>0</v>
      </c>
    </row>
    <row r="171" spans="1:8" ht="56.25" x14ac:dyDescent="0.3">
      <c r="A171" s="23" t="s">
        <v>5</v>
      </c>
      <c r="B171" s="21">
        <v>85.5</v>
      </c>
      <c r="C171" s="17">
        <v>0</v>
      </c>
      <c r="D171" s="39">
        <v>87.3</v>
      </c>
      <c r="E171" s="30">
        <v>0</v>
      </c>
      <c r="F171" s="18">
        <f t="shared" si="6"/>
        <v>1.7999999999999972</v>
      </c>
      <c r="G171" s="18">
        <f t="shared" si="7"/>
        <v>0</v>
      </c>
      <c r="H171" s="19">
        <f t="shared" si="8"/>
        <v>0</v>
      </c>
    </row>
    <row r="172" spans="1:8" ht="18.75" x14ac:dyDescent="0.3">
      <c r="A172" s="16" t="s">
        <v>2</v>
      </c>
      <c r="B172" s="17">
        <v>0</v>
      </c>
      <c r="C172" s="17">
        <v>0</v>
      </c>
      <c r="D172" s="39">
        <v>0</v>
      </c>
      <c r="E172" s="30">
        <v>0</v>
      </c>
      <c r="F172" s="18">
        <f t="shared" si="6"/>
        <v>0</v>
      </c>
      <c r="G172" s="18">
        <f t="shared" si="7"/>
        <v>0</v>
      </c>
      <c r="H172" s="19">
        <f t="shared" si="8"/>
        <v>0</v>
      </c>
    </row>
    <row r="173" spans="1:8" ht="18.75" x14ac:dyDescent="0.3">
      <c r="A173" s="16" t="s">
        <v>3</v>
      </c>
      <c r="B173" s="17">
        <v>85.5</v>
      </c>
      <c r="C173" s="17">
        <v>0</v>
      </c>
      <c r="D173" s="39">
        <v>87.3</v>
      </c>
      <c r="E173" s="30">
        <v>0</v>
      </c>
      <c r="F173" s="18">
        <f t="shared" si="6"/>
        <v>1.7999999999999972</v>
      </c>
      <c r="G173" s="18">
        <f t="shared" si="7"/>
        <v>0</v>
      </c>
      <c r="H173" s="19">
        <f t="shared" si="8"/>
        <v>0</v>
      </c>
    </row>
    <row r="174" spans="1:8" ht="18.75" x14ac:dyDescent="0.3">
      <c r="A174" s="16" t="s">
        <v>4</v>
      </c>
      <c r="B174" s="17">
        <v>0</v>
      </c>
      <c r="C174" s="17">
        <v>0</v>
      </c>
      <c r="D174" s="39">
        <v>0</v>
      </c>
      <c r="E174" s="30">
        <v>0</v>
      </c>
      <c r="F174" s="18">
        <f t="shared" si="6"/>
        <v>0</v>
      </c>
      <c r="G174" s="18">
        <f t="shared" si="7"/>
        <v>0</v>
      </c>
      <c r="H174" s="19">
        <f t="shared" si="8"/>
        <v>0</v>
      </c>
    </row>
    <row r="175" spans="1:8" ht="63.75" customHeight="1" x14ac:dyDescent="0.25">
      <c r="A175" s="20" t="s">
        <v>58</v>
      </c>
      <c r="B175" s="21">
        <v>25</v>
      </c>
      <c r="C175" s="21">
        <v>0</v>
      </c>
      <c r="D175" s="39">
        <v>11.7</v>
      </c>
      <c r="E175" s="30">
        <v>0</v>
      </c>
      <c r="F175" s="18">
        <f t="shared" si="6"/>
        <v>-13.3</v>
      </c>
      <c r="G175" s="18">
        <f t="shared" si="7"/>
        <v>0</v>
      </c>
      <c r="H175" s="19">
        <f t="shared" si="8"/>
        <v>0</v>
      </c>
    </row>
    <row r="176" spans="1:8" ht="18" customHeight="1" x14ac:dyDescent="0.25">
      <c r="A176" s="31" t="s">
        <v>2</v>
      </c>
      <c r="B176" s="17">
        <v>0</v>
      </c>
      <c r="C176" s="17">
        <v>0</v>
      </c>
      <c r="D176" s="39">
        <v>0</v>
      </c>
      <c r="E176" s="30">
        <v>0</v>
      </c>
      <c r="F176" s="18">
        <f t="shared" si="6"/>
        <v>0</v>
      </c>
      <c r="G176" s="18">
        <f t="shared" si="7"/>
        <v>0</v>
      </c>
      <c r="H176" s="19">
        <f t="shared" si="8"/>
        <v>0</v>
      </c>
    </row>
    <row r="177" spans="1:8" ht="18.75" customHeight="1" x14ac:dyDescent="0.25">
      <c r="A177" s="31" t="s">
        <v>3</v>
      </c>
      <c r="B177" s="17">
        <v>0</v>
      </c>
      <c r="C177" s="17">
        <v>0</v>
      </c>
      <c r="D177" s="39">
        <v>0</v>
      </c>
      <c r="E177" s="30">
        <v>0</v>
      </c>
      <c r="F177" s="18">
        <f t="shared" si="6"/>
        <v>0</v>
      </c>
      <c r="G177" s="18">
        <f t="shared" si="7"/>
        <v>0</v>
      </c>
      <c r="H177" s="19">
        <f t="shared" si="8"/>
        <v>0</v>
      </c>
    </row>
    <row r="178" spans="1:8" ht="18" customHeight="1" x14ac:dyDescent="0.25">
      <c r="A178" s="31" t="s">
        <v>4</v>
      </c>
      <c r="B178" s="17">
        <v>25</v>
      </c>
      <c r="C178" s="17">
        <v>0</v>
      </c>
      <c r="D178" s="39">
        <v>11.7</v>
      </c>
      <c r="E178" s="30">
        <v>0</v>
      </c>
      <c r="F178" s="18">
        <f t="shared" si="6"/>
        <v>-13.3</v>
      </c>
      <c r="G178" s="18">
        <f t="shared" si="7"/>
        <v>0</v>
      </c>
      <c r="H178" s="19">
        <f t="shared" si="8"/>
        <v>0</v>
      </c>
    </row>
    <row r="179" spans="1:8" ht="67.5" customHeight="1" x14ac:dyDescent="0.25">
      <c r="A179" s="20" t="s">
        <v>46</v>
      </c>
      <c r="B179" s="21">
        <v>1463</v>
      </c>
      <c r="C179" s="21">
        <v>469.2</v>
      </c>
      <c r="D179" s="39">
        <v>985.3</v>
      </c>
      <c r="E179" s="30">
        <v>482.3</v>
      </c>
      <c r="F179" s="18">
        <f t="shared" si="6"/>
        <v>-477.70000000000005</v>
      </c>
      <c r="G179" s="18">
        <f t="shared" si="7"/>
        <v>13.100000000000023</v>
      </c>
      <c r="H179" s="19">
        <f t="shared" si="8"/>
        <v>2.7919863597613004E-2</v>
      </c>
    </row>
    <row r="180" spans="1:8" ht="18.75" x14ac:dyDescent="0.3">
      <c r="A180" s="16" t="s">
        <v>2</v>
      </c>
      <c r="B180" s="17">
        <v>0</v>
      </c>
      <c r="C180" s="17">
        <v>0</v>
      </c>
      <c r="D180" s="39">
        <v>0</v>
      </c>
      <c r="E180" s="30">
        <v>0</v>
      </c>
      <c r="F180" s="18">
        <f t="shared" si="6"/>
        <v>0</v>
      </c>
      <c r="G180" s="18">
        <f t="shared" si="7"/>
        <v>0</v>
      </c>
      <c r="H180" s="19">
        <f t="shared" si="8"/>
        <v>0</v>
      </c>
    </row>
    <row r="181" spans="1:8" ht="18.75" x14ac:dyDescent="0.3">
      <c r="A181" s="16" t="s">
        <v>3</v>
      </c>
      <c r="B181" s="17">
        <v>890</v>
      </c>
      <c r="C181" s="17">
        <v>445.2</v>
      </c>
      <c r="D181" s="39">
        <v>912.3</v>
      </c>
      <c r="E181" s="30">
        <v>458.3</v>
      </c>
      <c r="F181" s="18">
        <f t="shared" si="6"/>
        <v>22.299999999999955</v>
      </c>
      <c r="G181" s="18">
        <f t="shared" si="7"/>
        <v>13.100000000000023</v>
      </c>
      <c r="H181" s="19">
        <f t="shared" si="8"/>
        <v>2.9424977538185182E-2</v>
      </c>
    </row>
    <row r="182" spans="1:8" ht="18.75" x14ac:dyDescent="0.3">
      <c r="A182" s="16" t="s">
        <v>4</v>
      </c>
      <c r="B182" s="17">
        <v>573</v>
      </c>
      <c r="C182" s="17">
        <v>24</v>
      </c>
      <c r="D182" s="39">
        <v>73</v>
      </c>
      <c r="E182" s="30">
        <v>24</v>
      </c>
      <c r="F182" s="18">
        <f t="shared" si="6"/>
        <v>-500</v>
      </c>
      <c r="G182" s="18">
        <f t="shared" si="7"/>
        <v>0</v>
      </c>
      <c r="H182" s="19">
        <f t="shared" si="8"/>
        <v>0</v>
      </c>
    </row>
    <row r="183" spans="1:8" ht="82.5" customHeight="1" x14ac:dyDescent="0.25">
      <c r="A183" s="20" t="s">
        <v>48</v>
      </c>
      <c r="B183" s="21">
        <v>30</v>
      </c>
      <c r="C183" s="21">
        <v>0</v>
      </c>
      <c r="D183" s="39">
        <v>30</v>
      </c>
      <c r="E183" s="30">
        <v>0</v>
      </c>
      <c r="F183" s="18">
        <f t="shared" si="6"/>
        <v>0</v>
      </c>
      <c r="G183" s="18">
        <f t="shared" si="7"/>
        <v>0</v>
      </c>
      <c r="H183" s="19">
        <f t="shared" si="8"/>
        <v>0</v>
      </c>
    </row>
    <row r="184" spans="1:8" ht="18.75" x14ac:dyDescent="0.3">
      <c r="A184" s="23" t="s">
        <v>6</v>
      </c>
      <c r="B184" s="17">
        <v>0</v>
      </c>
      <c r="C184" s="17">
        <v>0</v>
      </c>
      <c r="D184" s="39">
        <v>0</v>
      </c>
      <c r="E184" s="30">
        <v>0</v>
      </c>
      <c r="F184" s="18">
        <f t="shared" si="6"/>
        <v>0</v>
      </c>
      <c r="G184" s="18">
        <f t="shared" si="7"/>
        <v>0</v>
      </c>
      <c r="H184" s="19">
        <f t="shared" si="8"/>
        <v>0</v>
      </c>
    </row>
    <row r="185" spans="1:8" ht="18.75" x14ac:dyDescent="0.3">
      <c r="A185" s="23" t="s">
        <v>3</v>
      </c>
      <c r="B185" s="17">
        <v>0</v>
      </c>
      <c r="C185" s="17">
        <v>0</v>
      </c>
      <c r="D185" s="39">
        <v>0</v>
      </c>
      <c r="E185" s="30">
        <v>0</v>
      </c>
      <c r="F185" s="18">
        <f t="shared" si="6"/>
        <v>0</v>
      </c>
      <c r="G185" s="18">
        <f t="shared" si="7"/>
        <v>0</v>
      </c>
      <c r="H185" s="19">
        <f t="shared" si="8"/>
        <v>0</v>
      </c>
    </row>
    <row r="186" spans="1:8" ht="18.75" x14ac:dyDescent="0.3">
      <c r="A186" s="23" t="s">
        <v>4</v>
      </c>
      <c r="B186" s="17">
        <v>30</v>
      </c>
      <c r="C186" s="17">
        <v>0</v>
      </c>
      <c r="D186" s="39">
        <v>30</v>
      </c>
      <c r="E186" s="30">
        <v>0</v>
      </c>
      <c r="F186" s="18">
        <f t="shared" si="6"/>
        <v>0</v>
      </c>
      <c r="G186" s="18">
        <f t="shared" si="7"/>
        <v>0</v>
      </c>
      <c r="H186" s="19">
        <f t="shared" si="8"/>
        <v>0</v>
      </c>
    </row>
    <row r="187" spans="1:8" ht="85.5" customHeight="1" x14ac:dyDescent="0.25">
      <c r="A187" s="22" t="s">
        <v>17</v>
      </c>
      <c r="B187" s="21">
        <v>9459.9</v>
      </c>
      <c r="C187" s="21">
        <v>1596.7</v>
      </c>
      <c r="D187" s="39">
        <v>3607.8</v>
      </c>
      <c r="E187" s="30">
        <v>945</v>
      </c>
      <c r="F187" s="18">
        <f t="shared" si="6"/>
        <v>-5852.0999999999995</v>
      </c>
      <c r="G187" s="18">
        <f t="shared" si="7"/>
        <v>-651.70000000000005</v>
      </c>
      <c r="H187" s="19">
        <f t="shared" si="8"/>
        <v>0.40815431828145554</v>
      </c>
    </row>
    <row r="188" spans="1:8" ht="18.75" x14ac:dyDescent="0.3">
      <c r="A188" s="16" t="s">
        <v>2</v>
      </c>
      <c r="B188" s="17">
        <v>0</v>
      </c>
      <c r="C188" s="17">
        <v>0</v>
      </c>
      <c r="D188" s="39">
        <v>0</v>
      </c>
      <c r="E188" s="30">
        <v>0</v>
      </c>
      <c r="F188" s="18">
        <f t="shared" si="6"/>
        <v>0</v>
      </c>
      <c r="G188" s="18">
        <f t="shared" si="7"/>
        <v>0</v>
      </c>
      <c r="H188" s="19">
        <f t="shared" si="8"/>
        <v>0</v>
      </c>
    </row>
    <row r="189" spans="1:8" ht="18.75" x14ac:dyDescent="0.3">
      <c r="A189" s="16" t="s">
        <v>3</v>
      </c>
      <c r="B189" s="17">
        <v>297</v>
      </c>
      <c r="C189" s="17">
        <v>0</v>
      </c>
      <c r="D189" s="39">
        <v>297</v>
      </c>
      <c r="E189" s="30">
        <v>294.2</v>
      </c>
      <c r="F189" s="18">
        <f t="shared" si="6"/>
        <v>0</v>
      </c>
      <c r="G189" s="18">
        <f t="shared" si="7"/>
        <v>294.2</v>
      </c>
      <c r="H189" s="19">
        <f t="shared" si="8"/>
        <v>0</v>
      </c>
    </row>
    <row r="190" spans="1:8" ht="18.75" x14ac:dyDescent="0.3">
      <c r="A190" s="16" t="s">
        <v>4</v>
      </c>
      <c r="B190" s="17">
        <v>9162.9</v>
      </c>
      <c r="C190" s="17">
        <v>1596.7</v>
      </c>
      <c r="D190" s="39">
        <v>3310.8</v>
      </c>
      <c r="E190" s="30">
        <v>650.79999999999995</v>
      </c>
      <c r="F190" s="18">
        <f t="shared" si="6"/>
        <v>-5852.0999999999995</v>
      </c>
      <c r="G190" s="18">
        <f t="shared" si="7"/>
        <v>-945.90000000000009</v>
      </c>
      <c r="H190" s="19">
        <f t="shared" si="8"/>
        <v>0.5924093442725622</v>
      </c>
    </row>
    <row r="191" spans="1:8" ht="60" customHeight="1" x14ac:dyDescent="0.25">
      <c r="A191" s="20" t="s">
        <v>18</v>
      </c>
      <c r="B191" s="21">
        <v>9366.4</v>
      </c>
      <c r="C191" s="21">
        <v>1596.7</v>
      </c>
      <c r="D191" s="39">
        <v>3514.3</v>
      </c>
      <c r="E191" s="30">
        <v>894.9</v>
      </c>
      <c r="F191" s="18">
        <f t="shared" si="6"/>
        <v>-5852.0999999999995</v>
      </c>
      <c r="G191" s="18">
        <f t="shared" si="7"/>
        <v>-701.80000000000007</v>
      </c>
      <c r="H191" s="19">
        <f t="shared" si="8"/>
        <v>0.43953153378843868</v>
      </c>
    </row>
    <row r="192" spans="1:8" ht="18.75" x14ac:dyDescent="0.3">
      <c r="A192" s="16" t="s">
        <v>2</v>
      </c>
      <c r="B192" s="17">
        <v>0</v>
      </c>
      <c r="C192" s="17">
        <v>0</v>
      </c>
      <c r="D192" s="39">
        <v>0</v>
      </c>
      <c r="E192" s="30">
        <v>0</v>
      </c>
      <c r="F192" s="18">
        <f t="shared" si="6"/>
        <v>0</v>
      </c>
      <c r="G192" s="18">
        <f t="shared" si="7"/>
        <v>0</v>
      </c>
      <c r="H192" s="19">
        <f t="shared" si="8"/>
        <v>0</v>
      </c>
    </row>
    <row r="193" spans="1:8" ht="18.75" x14ac:dyDescent="0.3">
      <c r="A193" s="16" t="s">
        <v>3</v>
      </c>
      <c r="B193" s="17">
        <v>297</v>
      </c>
      <c r="C193" s="17">
        <v>0</v>
      </c>
      <c r="D193" s="39">
        <v>297</v>
      </c>
      <c r="E193" s="30">
        <v>294.2</v>
      </c>
      <c r="F193" s="18">
        <f t="shared" si="6"/>
        <v>0</v>
      </c>
      <c r="G193" s="18">
        <f t="shared" si="7"/>
        <v>294.2</v>
      </c>
      <c r="H193" s="19">
        <f t="shared" si="8"/>
        <v>0</v>
      </c>
    </row>
    <row r="194" spans="1:8" ht="18.75" x14ac:dyDescent="0.3">
      <c r="A194" s="16" t="s">
        <v>4</v>
      </c>
      <c r="B194" s="17">
        <v>9069.4</v>
      </c>
      <c r="C194" s="17">
        <v>1596.7</v>
      </c>
      <c r="D194" s="39">
        <v>3217.3</v>
      </c>
      <c r="E194" s="30">
        <v>600.79999999999995</v>
      </c>
      <c r="F194" s="18">
        <f t="shared" si="6"/>
        <v>-5852.0999999999995</v>
      </c>
      <c r="G194" s="18">
        <f t="shared" si="7"/>
        <v>-995.90000000000009</v>
      </c>
      <c r="H194" s="19">
        <f t="shared" si="8"/>
        <v>0.6237239306068767</v>
      </c>
    </row>
    <row r="195" spans="1:8" ht="76.5" customHeight="1" x14ac:dyDescent="0.25">
      <c r="A195" s="20" t="s">
        <v>19</v>
      </c>
      <c r="B195" s="21">
        <v>93.5</v>
      </c>
      <c r="C195" s="21">
        <v>0</v>
      </c>
      <c r="D195" s="39">
        <v>93.5</v>
      </c>
      <c r="E195" s="30">
        <v>50</v>
      </c>
      <c r="F195" s="18">
        <f t="shared" si="6"/>
        <v>0</v>
      </c>
      <c r="G195" s="18">
        <f t="shared" si="7"/>
        <v>50</v>
      </c>
      <c r="H195" s="19">
        <f t="shared" si="8"/>
        <v>0</v>
      </c>
    </row>
    <row r="196" spans="1:8" ht="18.75" x14ac:dyDescent="0.3">
      <c r="A196" s="16" t="s">
        <v>2</v>
      </c>
      <c r="B196" s="17">
        <v>0</v>
      </c>
      <c r="C196" s="17">
        <v>0</v>
      </c>
      <c r="D196" s="39">
        <v>0</v>
      </c>
      <c r="E196" s="30">
        <v>0</v>
      </c>
      <c r="F196" s="18">
        <f t="shared" si="6"/>
        <v>0</v>
      </c>
      <c r="G196" s="18">
        <f t="shared" si="7"/>
        <v>0</v>
      </c>
      <c r="H196" s="19">
        <f t="shared" si="8"/>
        <v>0</v>
      </c>
    </row>
    <row r="197" spans="1:8" ht="18.75" x14ac:dyDescent="0.3">
      <c r="A197" s="16" t="s">
        <v>3</v>
      </c>
      <c r="B197" s="17">
        <v>0</v>
      </c>
      <c r="C197" s="17">
        <v>0</v>
      </c>
      <c r="D197" s="39">
        <v>0</v>
      </c>
      <c r="E197" s="30">
        <v>0</v>
      </c>
      <c r="F197" s="18">
        <f t="shared" si="6"/>
        <v>0</v>
      </c>
      <c r="G197" s="18">
        <f t="shared" si="7"/>
        <v>0</v>
      </c>
      <c r="H197" s="19">
        <f t="shared" si="8"/>
        <v>0</v>
      </c>
    </row>
    <row r="198" spans="1:8" ht="18.75" x14ac:dyDescent="0.3">
      <c r="A198" s="16" t="s">
        <v>4</v>
      </c>
      <c r="B198" s="17">
        <v>93.5</v>
      </c>
      <c r="C198" s="17">
        <v>0</v>
      </c>
      <c r="D198" s="39">
        <v>93.5</v>
      </c>
      <c r="E198" s="30">
        <v>50</v>
      </c>
      <c r="F198" s="18">
        <f t="shared" si="6"/>
        <v>0</v>
      </c>
      <c r="G198" s="18">
        <f t="shared" si="7"/>
        <v>50</v>
      </c>
      <c r="H198" s="19">
        <f t="shared" si="8"/>
        <v>0</v>
      </c>
    </row>
    <row r="199" spans="1:8" ht="63" customHeight="1" x14ac:dyDescent="0.25">
      <c r="A199" s="20" t="s">
        <v>20</v>
      </c>
      <c r="B199" s="21">
        <v>1600</v>
      </c>
      <c r="C199" s="21">
        <v>80</v>
      </c>
      <c r="D199" s="39">
        <v>1300</v>
      </c>
      <c r="E199" s="30">
        <v>0</v>
      </c>
      <c r="F199" s="18">
        <f t="shared" si="6"/>
        <v>-300</v>
      </c>
      <c r="G199" s="18">
        <f t="shared" si="7"/>
        <v>-80</v>
      </c>
      <c r="H199" s="19">
        <f t="shared" si="8"/>
        <v>1</v>
      </c>
    </row>
    <row r="200" spans="1:8" ht="18.75" x14ac:dyDescent="0.3">
      <c r="A200" s="16" t="s">
        <v>2</v>
      </c>
      <c r="B200" s="17">
        <v>0</v>
      </c>
      <c r="C200" s="17">
        <v>0</v>
      </c>
      <c r="D200" s="39">
        <v>0</v>
      </c>
      <c r="E200" s="30">
        <v>0</v>
      </c>
      <c r="F200" s="18">
        <f t="shared" ref="F200:F238" si="9">D200-B200</f>
        <v>0</v>
      </c>
      <c r="G200" s="18">
        <f t="shared" ref="G200:G238" si="10">E200-C200</f>
        <v>0</v>
      </c>
      <c r="H200" s="19">
        <f t="shared" ref="H200:H238" si="11">IFERROR(IF((1-E200/C200)&lt;=0,(1-E200/C200)*-1,(1-E200/C200)),0)</f>
        <v>0</v>
      </c>
    </row>
    <row r="201" spans="1:8" ht="18.75" x14ac:dyDescent="0.3">
      <c r="A201" s="16" t="s">
        <v>3</v>
      </c>
      <c r="B201" s="17">
        <v>0</v>
      </c>
      <c r="C201" s="17">
        <v>0</v>
      </c>
      <c r="D201" s="39">
        <v>0</v>
      </c>
      <c r="E201" s="30">
        <v>0</v>
      </c>
      <c r="F201" s="18">
        <f t="shared" si="9"/>
        <v>0</v>
      </c>
      <c r="G201" s="18">
        <f t="shared" si="10"/>
        <v>0</v>
      </c>
      <c r="H201" s="19">
        <f t="shared" si="11"/>
        <v>0</v>
      </c>
    </row>
    <row r="202" spans="1:8" ht="18.75" x14ac:dyDescent="0.3">
      <c r="A202" s="16" t="s">
        <v>4</v>
      </c>
      <c r="B202" s="17">
        <v>1600</v>
      </c>
      <c r="C202" s="17">
        <v>80</v>
      </c>
      <c r="D202" s="39">
        <v>1300</v>
      </c>
      <c r="E202" s="30">
        <v>0</v>
      </c>
      <c r="F202" s="18">
        <f t="shared" si="9"/>
        <v>-300</v>
      </c>
      <c r="G202" s="18">
        <f t="shared" si="10"/>
        <v>-80</v>
      </c>
      <c r="H202" s="19">
        <f t="shared" si="11"/>
        <v>1</v>
      </c>
    </row>
    <row r="203" spans="1:8" ht="68.25" customHeight="1" x14ac:dyDescent="0.25">
      <c r="A203" s="20" t="s">
        <v>47</v>
      </c>
      <c r="B203" s="21">
        <v>153822.80000000002</v>
      </c>
      <c r="C203" s="21">
        <v>3056.1</v>
      </c>
      <c r="D203" s="39">
        <v>134898.6</v>
      </c>
      <c r="E203" s="30">
        <v>4524.1000000000004</v>
      </c>
      <c r="F203" s="18">
        <f t="shared" si="9"/>
        <v>-18924.200000000012</v>
      </c>
      <c r="G203" s="18">
        <f t="shared" si="10"/>
        <v>1468.0000000000005</v>
      </c>
      <c r="H203" s="19">
        <f t="shared" si="11"/>
        <v>0.480350773862112</v>
      </c>
    </row>
    <row r="204" spans="1:8" ht="18.75" x14ac:dyDescent="0.3">
      <c r="A204" s="16" t="s">
        <v>2</v>
      </c>
      <c r="B204" s="17">
        <v>76122.399999999994</v>
      </c>
      <c r="C204" s="17">
        <v>2787.2</v>
      </c>
      <c r="D204" s="39">
        <v>27386.799999999999</v>
      </c>
      <c r="E204" s="30">
        <v>948.8</v>
      </c>
      <c r="F204" s="18">
        <f t="shared" si="9"/>
        <v>-48735.599999999991</v>
      </c>
      <c r="G204" s="18">
        <f t="shared" si="10"/>
        <v>-1838.3999999999999</v>
      </c>
      <c r="H204" s="19">
        <f t="shared" si="11"/>
        <v>0.65958668197474168</v>
      </c>
    </row>
    <row r="205" spans="1:8" ht="18.75" x14ac:dyDescent="0.3">
      <c r="A205" s="16" t="s">
        <v>3</v>
      </c>
      <c r="B205" s="17">
        <v>72234.3</v>
      </c>
      <c r="C205" s="17">
        <v>116.1</v>
      </c>
      <c r="D205" s="39">
        <v>83833.5</v>
      </c>
      <c r="E205" s="30">
        <v>2739.5</v>
      </c>
      <c r="F205" s="18">
        <f t="shared" si="9"/>
        <v>11599.199999999997</v>
      </c>
      <c r="G205" s="18">
        <f t="shared" si="10"/>
        <v>2623.4</v>
      </c>
      <c r="H205" s="19">
        <f t="shared" si="11"/>
        <v>22.59603789836348</v>
      </c>
    </row>
    <row r="206" spans="1:8" ht="18.75" x14ac:dyDescent="0.3">
      <c r="A206" s="16" t="s">
        <v>4</v>
      </c>
      <c r="B206" s="17">
        <v>5466.1</v>
      </c>
      <c r="C206" s="17">
        <v>152.80000000000001</v>
      </c>
      <c r="D206" s="39">
        <v>23678.3</v>
      </c>
      <c r="E206" s="30">
        <v>835.8</v>
      </c>
      <c r="F206" s="18">
        <f t="shared" si="9"/>
        <v>18212.199999999997</v>
      </c>
      <c r="G206" s="18">
        <f t="shared" si="10"/>
        <v>683</v>
      </c>
      <c r="H206" s="19">
        <f t="shared" si="11"/>
        <v>4.4698952879581144</v>
      </c>
    </row>
    <row r="207" spans="1:8" ht="93.75" x14ac:dyDescent="0.25">
      <c r="A207" s="22" t="s">
        <v>21</v>
      </c>
      <c r="B207" s="21">
        <v>148461.1</v>
      </c>
      <c r="C207" s="21">
        <v>32887.599999999999</v>
      </c>
      <c r="D207" s="39">
        <v>133849.79999999999</v>
      </c>
      <c r="E207" s="30">
        <v>48018.2</v>
      </c>
      <c r="F207" s="18">
        <f t="shared" si="9"/>
        <v>-14611.300000000017</v>
      </c>
      <c r="G207" s="18">
        <f t="shared" si="10"/>
        <v>15130.599999999999</v>
      </c>
      <c r="H207" s="19">
        <f t="shared" si="11"/>
        <v>0.46007005679952329</v>
      </c>
    </row>
    <row r="208" spans="1:8" ht="18.75" x14ac:dyDescent="0.3">
      <c r="A208" s="16" t="s">
        <v>2</v>
      </c>
      <c r="B208" s="17">
        <v>0</v>
      </c>
      <c r="C208" s="17">
        <v>0</v>
      </c>
      <c r="D208" s="39">
        <v>0</v>
      </c>
      <c r="E208" s="30">
        <v>0</v>
      </c>
      <c r="F208" s="18">
        <f t="shared" si="9"/>
        <v>0</v>
      </c>
      <c r="G208" s="18">
        <f t="shared" si="10"/>
        <v>0</v>
      </c>
      <c r="H208" s="19">
        <f t="shared" si="11"/>
        <v>0</v>
      </c>
    </row>
    <row r="209" spans="1:8" ht="18.75" x14ac:dyDescent="0.3">
      <c r="A209" s="16" t="s">
        <v>3</v>
      </c>
      <c r="B209" s="17">
        <v>104599.5</v>
      </c>
      <c r="C209" s="17">
        <v>19196.7</v>
      </c>
      <c r="D209" s="39">
        <v>96216</v>
      </c>
      <c r="E209" s="30">
        <v>33179.300000000003</v>
      </c>
      <c r="F209" s="18">
        <f t="shared" si="9"/>
        <v>-8383.5</v>
      </c>
      <c r="G209" s="18">
        <f t="shared" si="10"/>
        <v>13982.600000000002</v>
      </c>
      <c r="H209" s="19">
        <f t="shared" si="11"/>
        <v>0.72838560794303198</v>
      </c>
    </row>
    <row r="210" spans="1:8" ht="18.75" x14ac:dyDescent="0.3">
      <c r="A210" s="16" t="s">
        <v>4</v>
      </c>
      <c r="B210" s="17">
        <v>43861.599999999999</v>
      </c>
      <c r="C210" s="17">
        <v>13690.9</v>
      </c>
      <c r="D210" s="39">
        <v>37633.800000000003</v>
      </c>
      <c r="E210" s="30">
        <v>14838.9</v>
      </c>
      <c r="F210" s="18">
        <f t="shared" si="9"/>
        <v>-6227.7999999999956</v>
      </c>
      <c r="G210" s="18">
        <f t="shared" si="10"/>
        <v>1148</v>
      </c>
      <c r="H210" s="19">
        <f t="shared" si="11"/>
        <v>8.3851317298351491E-2</v>
      </c>
    </row>
    <row r="211" spans="1:8" ht="65.45" customHeight="1" x14ac:dyDescent="0.25">
      <c r="A211" s="22" t="s">
        <v>22</v>
      </c>
      <c r="B211" s="21">
        <v>6324.5</v>
      </c>
      <c r="C211" s="21">
        <v>364.5</v>
      </c>
      <c r="D211" s="39">
        <v>2970.9</v>
      </c>
      <c r="E211" s="30">
        <v>1057.2</v>
      </c>
      <c r="F211" s="18">
        <f t="shared" si="9"/>
        <v>-3353.6</v>
      </c>
      <c r="G211" s="18">
        <f t="shared" si="10"/>
        <v>692.7</v>
      </c>
      <c r="H211" s="19">
        <f t="shared" si="11"/>
        <v>1.9004115226337448</v>
      </c>
    </row>
    <row r="212" spans="1:8" ht="18.75" x14ac:dyDescent="0.3">
      <c r="A212" s="16" t="s">
        <v>2</v>
      </c>
      <c r="B212" s="17">
        <v>0</v>
      </c>
      <c r="C212" s="17">
        <v>0</v>
      </c>
      <c r="D212" s="39">
        <v>0</v>
      </c>
      <c r="E212" s="30">
        <v>0</v>
      </c>
      <c r="F212" s="18">
        <f t="shared" si="9"/>
        <v>0</v>
      </c>
      <c r="G212" s="18">
        <f t="shared" si="10"/>
        <v>0</v>
      </c>
      <c r="H212" s="19">
        <f t="shared" si="11"/>
        <v>0</v>
      </c>
    </row>
    <row r="213" spans="1:8" ht="18.75" x14ac:dyDescent="0.3">
      <c r="A213" s="16" t="s">
        <v>3</v>
      </c>
      <c r="B213" s="17">
        <v>0</v>
      </c>
      <c r="C213" s="17">
        <v>0</v>
      </c>
      <c r="D213" s="39">
        <v>0</v>
      </c>
      <c r="E213" s="30">
        <v>0</v>
      </c>
      <c r="F213" s="18">
        <f t="shared" si="9"/>
        <v>0</v>
      </c>
      <c r="G213" s="18">
        <f t="shared" si="10"/>
        <v>0</v>
      </c>
      <c r="H213" s="19">
        <f t="shared" si="11"/>
        <v>0</v>
      </c>
    </row>
    <row r="214" spans="1:8" ht="18.75" x14ac:dyDescent="0.3">
      <c r="A214" s="16" t="s">
        <v>4</v>
      </c>
      <c r="B214" s="17">
        <v>6324.5</v>
      </c>
      <c r="C214" s="17">
        <v>364.5</v>
      </c>
      <c r="D214" s="39">
        <v>2970.9</v>
      </c>
      <c r="E214" s="30">
        <v>1057.2</v>
      </c>
      <c r="F214" s="18">
        <f t="shared" si="9"/>
        <v>-3353.6</v>
      </c>
      <c r="G214" s="18">
        <f t="shared" si="10"/>
        <v>692.7</v>
      </c>
      <c r="H214" s="19">
        <f t="shared" si="11"/>
        <v>1.9004115226337448</v>
      </c>
    </row>
    <row r="215" spans="1:8" ht="75" x14ac:dyDescent="0.25">
      <c r="A215" s="22" t="s">
        <v>23</v>
      </c>
      <c r="B215" s="21">
        <v>13365.2</v>
      </c>
      <c r="C215" s="21">
        <v>5273.8</v>
      </c>
      <c r="D215" s="39">
        <v>12091.4</v>
      </c>
      <c r="E215" s="30">
        <v>0</v>
      </c>
      <c r="F215" s="18">
        <f t="shared" si="9"/>
        <v>-1273.8000000000011</v>
      </c>
      <c r="G215" s="18">
        <f t="shared" si="10"/>
        <v>-5273.8</v>
      </c>
      <c r="H215" s="19">
        <f t="shared" si="11"/>
        <v>1</v>
      </c>
    </row>
    <row r="216" spans="1:8" ht="18.75" x14ac:dyDescent="0.3">
      <c r="A216" s="16" t="s">
        <v>2</v>
      </c>
      <c r="B216" s="17">
        <v>0</v>
      </c>
      <c r="C216" s="17">
        <v>0</v>
      </c>
      <c r="D216" s="39">
        <v>0</v>
      </c>
      <c r="E216" s="30">
        <v>0</v>
      </c>
      <c r="F216" s="18">
        <f t="shared" si="9"/>
        <v>0</v>
      </c>
      <c r="G216" s="18">
        <f t="shared" si="10"/>
        <v>0</v>
      </c>
      <c r="H216" s="19">
        <f t="shared" si="11"/>
        <v>0</v>
      </c>
    </row>
    <row r="217" spans="1:8" ht="18.75" x14ac:dyDescent="0.3">
      <c r="A217" s="16" t="s">
        <v>3</v>
      </c>
      <c r="B217" s="17">
        <v>11733.6</v>
      </c>
      <c r="C217" s="17">
        <v>4510.3</v>
      </c>
      <c r="D217" s="39">
        <v>10882.3</v>
      </c>
      <c r="E217" s="30">
        <v>0</v>
      </c>
      <c r="F217" s="18">
        <f t="shared" si="9"/>
        <v>-851.30000000000109</v>
      </c>
      <c r="G217" s="18">
        <f t="shared" si="10"/>
        <v>-4510.3</v>
      </c>
      <c r="H217" s="19">
        <f t="shared" si="11"/>
        <v>1</v>
      </c>
    </row>
    <row r="218" spans="1:8" ht="18.75" x14ac:dyDescent="0.3">
      <c r="A218" s="16" t="s">
        <v>4</v>
      </c>
      <c r="B218" s="17">
        <v>1631.6</v>
      </c>
      <c r="C218" s="17">
        <v>763.5</v>
      </c>
      <c r="D218" s="39">
        <v>1209.0999999999999</v>
      </c>
      <c r="E218" s="30">
        <v>0</v>
      </c>
      <c r="F218" s="18">
        <f t="shared" si="9"/>
        <v>-422.5</v>
      </c>
      <c r="G218" s="18">
        <f t="shared" si="10"/>
        <v>-763.5</v>
      </c>
      <c r="H218" s="19">
        <f t="shared" si="11"/>
        <v>1</v>
      </c>
    </row>
    <row r="219" spans="1:8" ht="63.75" customHeight="1" x14ac:dyDescent="0.25">
      <c r="A219" s="22" t="s">
        <v>24</v>
      </c>
      <c r="B219" s="21">
        <v>9392.4</v>
      </c>
      <c r="C219" s="17">
        <v>12.6</v>
      </c>
      <c r="D219" s="39">
        <v>0</v>
      </c>
      <c r="E219" s="30">
        <v>0</v>
      </c>
      <c r="F219" s="18">
        <f t="shared" si="9"/>
        <v>-9392.4</v>
      </c>
      <c r="G219" s="18">
        <f t="shared" si="10"/>
        <v>-12.6</v>
      </c>
      <c r="H219" s="19">
        <f t="shared" si="11"/>
        <v>1</v>
      </c>
    </row>
    <row r="220" spans="1:8" ht="18.75" x14ac:dyDescent="0.3">
      <c r="A220" s="16" t="s">
        <v>2</v>
      </c>
      <c r="B220" s="17">
        <v>0</v>
      </c>
      <c r="C220" s="17">
        <v>0</v>
      </c>
      <c r="D220" s="39">
        <v>0</v>
      </c>
      <c r="E220" s="30">
        <v>0</v>
      </c>
      <c r="F220" s="18">
        <f t="shared" si="9"/>
        <v>0</v>
      </c>
      <c r="G220" s="18">
        <f t="shared" si="10"/>
        <v>0</v>
      </c>
      <c r="H220" s="19">
        <f t="shared" si="11"/>
        <v>0</v>
      </c>
    </row>
    <row r="221" spans="1:8" ht="18.75" x14ac:dyDescent="0.3">
      <c r="A221" s="16" t="s">
        <v>3</v>
      </c>
      <c r="B221" s="17">
        <v>5750</v>
      </c>
      <c r="C221" s="17">
        <v>0</v>
      </c>
      <c r="D221" s="39">
        <v>0</v>
      </c>
      <c r="E221" s="30">
        <v>0</v>
      </c>
      <c r="F221" s="18">
        <f t="shared" si="9"/>
        <v>-5750</v>
      </c>
      <c r="G221" s="18">
        <f t="shared" si="10"/>
        <v>0</v>
      </c>
      <c r="H221" s="19">
        <f t="shared" si="11"/>
        <v>0</v>
      </c>
    </row>
    <row r="222" spans="1:8" ht="18.75" x14ac:dyDescent="0.3">
      <c r="A222" s="16" t="s">
        <v>4</v>
      </c>
      <c r="B222" s="17">
        <v>3642.4</v>
      </c>
      <c r="C222" s="17">
        <v>12.6</v>
      </c>
      <c r="D222" s="39">
        <v>0</v>
      </c>
      <c r="E222" s="30">
        <v>0</v>
      </c>
      <c r="F222" s="18">
        <f t="shared" si="9"/>
        <v>-3642.4</v>
      </c>
      <c r="G222" s="18">
        <f t="shared" si="10"/>
        <v>-12.6</v>
      </c>
      <c r="H222" s="19">
        <f t="shared" si="11"/>
        <v>1</v>
      </c>
    </row>
    <row r="223" spans="1:8" ht="56.25" x14ac:dyDescent="0.25">
      <c r="A223" s="22" t="s">
        <v>25</v>
      </c>
      <c r="B223" s="21">
        <v>89941.4</v>
      </c>
      <c r="C223" s="21">
        <v>21067.7</v>
      </c>
      <c r="D223" s="39">
        <v>93942.7</v>
      </c>
      <c r="E223" s="30">
        <v>36853.9</v>
      </c>
      <c r="F223" s="18">
        <f t="shared" si="9"/>
        <v>4001.3000000000029</v>
      </c>
      <c r="G223" s="18">
        <f t="shared" si="10"/>
        <v>15786.2</v>
      </c>
      <c r="H223" s="19">
        <f t="shared" si="11"/>
        <v>0.74930818266825527</v>
      </c>
    </row>
    <row r="224" spans="1:8" ht="18.75" x14ac:dyDescent="0.3">
      <c r="A224" s="16" t="s">
        <v>2</v>
      </c>
      <c r="B224" s="17">
        <v>0</v>
      </c>
      <c r="C224" s="17">
        <v>0</v>
      </c>
      <c r="D224" s="39">
        <v>0</v>
      </c>
      <c r="E224" s="30">
        <v>0</v>
      </c>
      <c r="F224" s="18">
        <f t="shared" si="9"/>
        <v>0</v>
      </c>
      <c r="G224" s="18">
        <f t="shared" si="10"/>
        <v>0</v>
      </c>
      <c r="H224" s="19">
        <f t="shared" si="11"/>
        <v>0</v>
      </c>
    </row>
    <row r="225" spans="1:8" ht="18.75" x14ac:dyDescent="0.3">
      <c r="A225" s="16" t="s">
        <v>3</v>
      </c>
      <c r="B225" s="17">
        <v>80275.399999999994</v>
      </c>
      <c r="C225" s="17">
        <v>14686.4</v>
      </c>
      <c r="D225" s="39">
        <v>8533.7000000000007</v>
      </c>
      <c r="E225" s="30">
        <v>0</v>
      </c>
      <c r="F225" s="18">
        <f t="shared" si="9"/>
        <v>-71741.7</v>
      </c>
      <c r="G225" s="18">
        <f t="shared" si="10"/>
        <v>-14686.4</v>
      </c>
      <c r="H225" s="19">
        <f t="shared" si="11"/>
        <v>1</v>
      </c>
    </row>
    <row r="226" spans="1:8" ht="18.75" x14ac:dyDescent="0.3">
      <c r="A226" s="16" t="s">
        <v>4</v>
      </c>
      <c r="B226" s="17">
        <v>9666</v>
      </c>
      <c r="C226" s="17">
        <v>6381.3</v>
      </c>
      <c r="D226" s="39">
        <v>8609</v>
      </c>
      <c r="E226" s="30">
        <v>36853.9</v>
      </c>
      <c r="F226" s="18">
        <f t="shared" si="9"/>
        <v>-1057</v>
      </c>
      <c r="G226" s="18">
        <f t="shared" si="10"/>
        <v>30472.600000000002</v>
      </c>
      <c r="H226" s="19">
        <f t="shared" si="11"/>
        <v>4.7752965696644889</v>
      </c>
    </row>
    <row r="227" spans="1:8" ht="60" customHeight="1" x14ac:dyDescent="0.25">
      <c r="A227" s="22" t="s">
        <v>26</v>
      </c>
      <c r="B227" s="21">
        <v>9961.5</v>
      </c>
      <c r="C227" s="21">
        <v>477.6</v>
      </c>
      <c r="D227" s="39">
        <v>11957.5</v>
      </c>
      <c r="E227" s="30">
        <v>4085.3</v>
      </c>
      <c r="F227" s="18">
        <f t="shared" si="9"/>
        <v>1996</v>
      </c>
      <c r="G227" s="18">
        <f t="shared" si="10"/>
        <v>3607.7000000000003</v>
      </c>
      <c r="H227" s="19">
        <f t="shared" si="11"/>
        <v>7.5538107202680074</v>
      </c>
    </row>
    <row r="228" spans="1:8" ht="18.75" x14ac:dyDescent="0.3">
      <c r="A228" s="16" t="s">
        <v>2</v>
      </c>
      <c r="B228" s="17">
        <v>0</v>
      </c>
      <c r="C228" s="17">
        <v>0</v>
      </c>
      <c r="D228" s="39">
        <v>0</v>
      </c>
      <c r="E228" s="30">
        <v>0</v>
      </c>
      <c r="F228" s="18">
        <f t="shared" si="9"/>
        <v>0</v>
      </c>
      <c r="G228" s="18">
        <f t="shared" si="10"/>
        <v>0</v>
      </c>
      <c r="H228" s="19">
        <f t="shared" si="11"/>
        <v>0</v>
      </c>
    </row>
    <row r="229" spans="1:8" ht="18.75" x14ac:dyDescent="0.3">
      <c r="A229" s="16" t="s">
        <v>3</v>
      </c>
      <c r="B229" s="17">
        <v>0</v>
      </c>
      <c r="C229" s="17">
        <v>0</v>
      </c>
      <c r="D229" s="39">
        <v>0</v>
      </c>
      <c r="E229" s="30">
        <v>0</v>
      </c>
      <c r="F229" s="18">
        <f t="shared" si="9"/>
        <v>0</v>
      </c>
      <c r="G229" s="18">
        <f t="shared" si="10"/>
        <v>0</v>
      </c>
      <c r="H229" s="19">
        <f t="shared" si="11"/>
        <v>0</v>
      </c>
    </row>
    <row r="230" spans="1:8" ht="18.75" x14ac:dyDescent="0.3">
      <c r="A230" s="16" t="s">
        <v>4</v>
      </c>
      <c r="B230" s="17">
        <v>9961.5</v>
      </c>
      <c r="C230" s="17">
        <v>477.6</v>
      </c>
      <c r="D230" s="39">
        <v>11957.5</v>
      </c>
      <c r="E230" s="30">
        <v>4085.3</v>
      </c>
      <c r="F230" s="18">
        <f t="shared" si="9"/>
        <v>1996</v>
      </c>
      <c r="G230" s="18">
        <f t="shared" si="10"/>
        <v>3607.7000000000003</v>
      </c>
      <c r="H230" s="19">
        <f t="shared" si="11"/>
        <v>7.5538107202680074</v>
      </c>
    </row>
    <row r="231" spans="1:8" ht="66.75" customHeight="1" x14ac:dyDescent="0.25">
      <c r="A231" s="22" t="s">
        <v>27</v>
      </c>
      <c r="B231" s="21">
        <v>10541.2</v>
      </c>
      <c r="C231" s="21">
        <v>4806</v>
      </c>
      <c r="D231" s="39">
        <v>11580.8</v>
      </c>
      <c r="E231" s="30">
        <v>5112.7</v>
      </c>
      <c r="F231" s="18">
        <f t="shared" si="9"/>
        <v>1039.5999999999985</v>
      </c>
      <c r="G231" s="18">
        <f t="shared" si="10"/>
        <v>306.69999999999982</v>
      </c>
      <c r="H231" s="19">
        <f t="shared" si="11"/>
        <v>6.3816063254265476E-2</v>
      </c>
    </row>
    <row r="232" spans="1:8" ht="18.75" x14ac:dyDescent="0.3">
      <c r="A232" s="16" t="s">
        <v>2</v>
      </c>
      <c r="B232" s="17">
        <v>0</v>
      </c>
      <c r="C232" s="17">
        <v>0</v>
      </c>
      <c r="D232" s="39">
        <v>0</v>
      </c>
      <c r="E232" s="30">
        <v>0</v>
      </c>
      <c r="F232" s="18">
        <f t="shared" si="9"/>
        <v>0</v>
      </c>
      <c r="G232" s="18">
        <f t="shared" si="10"/>
        <v>0</v>
      </c>
      <c r="H232" s="19">
        <f t="shared" si="11"/>
        <v>0</v>
      </c>
    </row>
    <row r="233" spans="1:8" ht="18.75" x14ac:dyDescent="0.3">
      <c r="A233" s="16" t="s">
        <v>3</v>
      </c>
      <c r="B233" s="17">
        <v>0</v>
      </c>
      <c r="C233" s="17">
        <v>0</v>
      </c>
      <c r="D233" s="39">
        <v>0</v>
      </c>
      <c r="E233" s="30">
        <v>0</v>
      </c>
      <c r="F233" s="18">
        <f t="shared" si="9"/>
        <v>0</v>
      </c>
      <c r="G233" s="18">
        <f t="shared" si="10"/>
        <v>0</v>
      </c>
      <c r="H233" s="19">
        <f t="shared" si="11"/>
        <v>0</v>
      </c>
    </row>
    <row r="234" spans="1:8" ht="18.75" x14ac:dyDescent="0.3">
      <c r="A234" s="16" t="s">
        <v>4</v>
      </c>
      <c r="B234" s="17">
        <v>10541.2</v>
      </c>
      <c r="C234" s="17">
        <v>4806</v>
      </c>
      <c r="D234" s="39">
        <v>11580.8</v>
      </c>
      <c r="E234" s="30">
        <v>5112.7</v>
      </c>
      <c r="F234" s="18">
        <f t="shared" si="9"/>
        <v>1039.5999999999985</v>
      </c>
      <c r="G234" s="18">
        <f t="shared" si="10"/>
        <v>306.69999999999982</v>
      </c>
      <c r="H234" s="19">
        <f t="shared" si="11"/>
        <v>6.3816063254265476E-2</v>
      </c>
    </row>
    <row r="235" spans="1:8" ht="45" customHeight="1" x14ac:dyDescent="0.25">
      <c r="A235" s="22" t="s">
        <v>28</v>
      </c>
      <c r="B235" s="21">
        <v>8934.9</v>
      </c>
      <c r="C235" s="21">
        <v>885.4</v>
      </c>
      <c r="D235" s="39">
        <v>1306.5</v>
      </c>
      <c r="E235" s="30">
        <v>909.3</v>
      </c>
      <c r="F235" s="18">
        <f t="shared" si="9"/>
        <v>-7628.4</v>
      </c>
      <c r="G235" s="18">
        <f t="shared" si="10"/>
        <v>23.899999999999977</v>
      </c>
      <c r="H235" s="19">
        <f t="shared" si="11"/>
        <v>2.699344928845715E-2</v>
      </c>
    </row>
    <row r="236" spans="1:8" ht="18.75" x14ac:dyDescent="0.3">
      <c r="A236" s="16" t="s">
        <v>2</v>
      </c>
      <c r="B236" s="17">
        <v>0</v>
      </c>
      <c r="C236" s="17">
        <v>0</v>
      </c>
      <c r="D236" s="39">
        <v>0</v>
      </c>
      <c r="E236" s="30">
        <v>0</v>
      </c>
      <c r="F236" s="18">
        <f t="shared" si="9"/>
        <v>0</v>
      </c>
      <c r="G236" s="18">
        <f t="shared" si="10"/>
        <v>0</v>
      </c>
      <c r="H236" s="19">
        <f t="shared" si="11"/>
        <v>0</v>
      </c>
    </row>
    <row r="237" spans="1:8" ht="18.75" x14ac:dyDescent="0.3">
      <c r="A237" s="16" t="s">
        <v>3</v>
      </c>
      <c r="B237" s="17">
        <v>6840.5</v>
      </c>
      <c r="C237" s="17">
        <v>0</v>
      </c>
      <c r="D237" s="39">
        <v>0</v>
      </c>
      <c r="E237" s="30">
        <v>0</v>
      </c>
      <c r="F237" s="18">
        <f t="shared" si="9"/>
        <v>-6840.5</v>
      </c>
      <c r="G237" s="18">
        <f t="shared" si="10"/>
        <v>0</v>
      </c>
      <c r="H237" s="19">
        <f t="shared" si="11"/>
        <v>0</v>
      </c>
    </row>
    <row r="238" spans="1:8" ht="18.75" x14ac:dyDescent="0.3">
      <c r="A238" s="16" t="s">
        <v>4</v>
      </c>
      <c r="B238" s="17">
        <v>2094.4</v>
      </c>
      <c r="C238" s="17">
        <v>885.4</v>
      </c>
      <c r="D238" s="39">
        <v>1306.5</v>
      </c>
      <c r="E238" s="30">
        <v>909.3</v>
      </c>
      <c r="F238" s="18">
        <f t="shared" si="9"/>
        <v>-787.90000000000009</v>
      </c>
      <c r="G238" s="18">
        <f t="shared" si="10"/>
        <v>23.899999999999977</v>
      </c>
      <c r="H238" s="19">
        <f t="shared" si="11"/>
        <v>2.699344928845715E-2</v>
      </c>
    </row>
    <row r="240" spans="1:8" ht="18.75" x14ac:dyDescent="0.3">
      <c r="A240" s="32"/>
      <c r="B240" s="32"/>
      <c r="C240" s="32"/>
      <c r="D240" s="33"/>
      <c r="E240" s="4"/>
      <c r="F240" s="4"/>
      <c r="G240" s="4"/>
    </row>
    <row r="241" spans="1:7" ht="18.75" x14ac:dyDescent="0.3">
      <c r="A241" s="32"/>
      <c r="B241" s="32"/>
      <c r="C241" s="34"/>
      <c r="D241" s="35"/>
      <c r="F241" s="5"/>
      <c r="G241" s="5"/>
    </row>
    <row r="242" spans="1:7" ht="18.75" x14ac:dyDescent="0.3">
      <c r="A242" s="32"/>
      <c r="B242" s="32"/>
      <c r="C242" s="32"/>
      <c r="D242" s="35"/>
      <c r="E242" s="5"/>
      <c r="F242" s="5"/>
      <c r="G242" s="5"/>
    </row>
    <row r="243" spans="1:7" ht="18.75" x14ac:dyDescent="0.3">
      <c r="A243" s="6"/>
      <c r="B243" s="6"/>
      <c r="C243" s="6"/>
      <c r="D243" s="33"/>
    </row>
    <row r="244" spans="1:7" ht="18.75" x14ac:dyDescent="0.3">
      <c r="A244" s="36" t="s">
        <v>60</v>
      </c>
      <c r="B244" s="36"/>
      <c r="C244" s="36"/>
      <c r="D244" s="37"/>
      <c r="E244" s="7"/>
      <c r="F244" s="10"/>
      <c r="G244" s="10"/>
    </row>
  </sheetData>
  <mergeCells count="3">
    <mergeCell ref="A1:H1"/>
    <mergeCell ref="A4:H4"/>
    <mergeCell ref="A2:H2"/>
  </mergeCells>
  <pageMargins left="0.43307086614173229" right="0.23622047244094491" top="0.35433070866141736" bottom="0.35433070866141736" header="0.31496062992125984" footer="0.31496062992125984"/>
  <pageSetup paperSize="9" scale="62" fitToHeight="0" orientation="portrait" r:id="rId1"/>
  <rowBreaks count="3" manualBreakCount="3">
    <brk id="58" max="7" man="1"/>
    <brk id="111" max="7" man="1"/>
    <brk id="169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июль</vt:lpstr>
      <vt:lpstr>июль!Область_печати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2021-07-13T07:04:52Z</dcterms:modified>
</cp:coreProperties>
</file>